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 Fall Spring Projects 2015-16\Fantasy Football\2015\"/>
    </mc:Choice>
  </mc:AlternateContent>
  <bookViews>
    <workbookView xWindow="465" yWindow="945" windowWidth="18210" windowHeight="10290" tabRatio="842"/>
  </bookViews>
  <sheets>
    <sheet name="My Picks" sheetId="4" r:id="rId1"/>
    <sheet name="COST QB-RB" sheetId="3" r:id="rId2"/>
    <sheet name="COST WR-TE" sheetId="5" r:id="rId3"/>
    <sheet name="Cost DEF-K-SP" sheetId="2" r:id="rId4"/>
    <sheet name="Top Scorers14" sheetId="19" r:id="rId5"/>
    <sheet name="Top Scorers13" sheetId="18" r:id="rId6"/>
    <sheet name="Top Scorers12" sheetId="16" r:id="rId7"/>
    <sheet name="Top Scorers11" sheetId="15" r:id="rId8"/>
    <sheet name="Top Scorers10" sheetId="14" r:id="rId9"/>
    <sheet name="Top Scorers09" sheetId="11" r:id="rId10"/>
    <sheet name="Weekly Scoring Sheet" sheetId="9" r:id="rId11"/>
    <sheet name="Weekly Scoring Explained" sheetId="12" r:id="rId12"/>
  </sheets>
  <definedNames>
    <definedName name="_xlnm._FilterDatabase" localSheetId="2" hidden="1">'COST WR-TE'!$A$3:$E$96</definedName>
    <definedName name="_xlnm._FilterDatabase" localSheetId="6" hidden="1">'Top Scorers12'!$A$6:$D$89</definedName>
    <definedName name="_xlnm._FilterDatabase" localSheetId="5" hidden="1">'Top Scorers13'!$A$6:$D$89</definedName>
    <definedName name="_xlnm._FilterDatabase" localSheetId="4" hidden="1">'Top Scorers14'!$A$6:$D$90</definedName>
    <definedName name="_xlnm.Print_Area" localSheetId="2">'COST WR-TE'!$A$1:$M$96</definedName>
    <definedName name="_xlnm.Print_Area" localSheetId="0">'My Picks'!$A$1:$P$35</definedName>
    <definedName name="_xlnm.Print_Area" localSheetId="11">'Weekly Scoring Explained'!$A$1:$M$37</definedName>
    <definedName name="_xlnm.Print_Area" localSheetId="10">'Weekly Scoring Sheet'!$A$1:$M$40</definedName>
    <definedName name="_xlnm.Print_Titles" localSheetId="1">'COST QB-RB'!$1:$1</definedName>
    <definedName name="_xlnm.Print_Titles" localSheetId="2">'COST WR-TE'!$1:$1</definedName>
    <definedName name="_xlnm.Print_Titles" localSheetId="9">'Top Scorers09'!$1:$3</definedName>
    <definedName name="_xlnm.Print_Titles" localSheetId="8">'Top Scorers10'!$1:$3</definedName>
    <definedName name="_xlnm.Print_Titles" localSheetId="7">'Top Scorers11'!$1:$3</definedName>
    <definedName name="_xlnm.Print_Titles" localSheetId="6">'Top Scorers12'!$1:$3</definedName>
    <definedName name="_xlnm.Print_Titles" localSheetId="5">'Top Scorers13'!$1:$3</definedName>
    <definedName name="_xlnm.Print_Titles" localSheetId="4">'Top Scorers14'!$1:$3</definedName>
  </definedNames>
  <calcPr calcId="152511"/>
</workbook>
</file>

<file path=xl/calcChain.xml><?xml version="1.0" encoding="utf-8"?>
<calcChain xmlns="http://schemas.openxmlformats.org/spreadsheetml/2006/main">
  <c r="H30" i="4" l="1"/>
  <c r="H29" i="4"/>
  <c r="G30" i="4"/>
  <c r="I30" i="4" s="1"/>
  <c r="G29" i="4"/>
  <c r="I29" i="4" s="1"/>
  <c r="E29" i="4"/>
  <c r="E30" i="4"/>
  <c r="E10" i="4"/>
  <c r="E9" i="4"/>
  <c r="E26" i="4" l="1"/>
  <c r="D24" i="9" s="1"/>
  <c r="E25" i="4"/>
  <c r="D23" i="9" s="1"/>
  <c r="H20" i="4" l="1"/>
  <c r="H19" i="4"/>
  <c r="G19" i="4"/>
  <c r="E18" i="9" s="1"/>
  <c r="G20" i="4"/>
  <c r="I20" i="4" s="1"/>
  <c r="B19" i="9" s="1"/>
  <c r="E20" i="4"/>
  <c r="D19" i="9" s="1"/>
  <c r="E19" i="4"/>
  <c r="D18" i="9" s="1"/>
  <c r="G9" i="4"/>
  <c r="I9" i="4" s="1"/>
  <c r="B7" i="9" s="1"/>
  <c r="D1" i="12"/>
  <c r="D7" i="9"/>
  <c r="G10" i="4"/>
  <c r="I10" i="4" s="1"/>
  <c r="B8" i="9" s="1"/>
  <c r="D8" i="9"/>
  <c r="B9" i="9"/>
  <c r="D9" i="9"/>
  <c r="G11" i="4"/>
  <c r="I11" i="4" s="1"/>
  <c r="B10" i="9" s="1"/>
  <c r="E11" i="4"/>
  <c r="D10" i="9" s="1"/>
  <c r="G12" i="4"/>
  <c r="I12" i="4" s="1"/>
  <c r="B11" i="9" s="1"/>
  <c r="E12" i="4"/>
  <c r="D11" i="9" s="1"/>
  <c r="G13" i="4"/>
  <c r="I13" i="4" s="1"/>
  <c r="B12" i="9" s="1"/>
  <c r="E13" i="4"/>
  <c r="D12" i="9" s="1"/>
  <c r="G14" i="4"/>
  <c r="I14" i="4" s="1"/>
  <c r="B13" i="9" s="1"/>
  <c r="E14" i="4"/>
  <c r="D13" i="9" s="1"/>
  <c r="G15" i="4"/>
  <c r="I15" i="4" s="1"/>
  <c r="B14" i="9" s="1"/>
  <c r="E15" i="4"/>
  <c r="D14" i="9" s="1"/>
  <c r="G16" i="4"/>
  <c r="I16" i="4" s="1"/>
  <c r="B15" i="9" s="1"/>
  <c r="E16" i="4"/>
  <c r="D15" i="9" s="1"/>
  <c r="G17" i="4"/>
  <c r="I17" i="4" s="1"/>
  <c r="B16" i="9" s="1"/>
  <c r="E17" i="4"/>
  <c r="D16" i="9" s="1"/>
  <c r="G18" i="4"/>
  <c r="I18" i="4" s="1"/>
  <c r="B17" i="9" s="1"/>
  <c r="E18" i="4"/>
  <c r="D17" i="9" s="1"/>
  <c r="I25" i="4"/>
  <c r="B23" i="9" s="1"/>
  <c r="I26" i="4"/>
  <c r="B24" i="9" s="1"/>
  <c r="E27" i="4"/>
  <c r="I27" i="4" s="1"/>
  <c r="B28" i="9" s="1"/>
  <c r="E28" i="4"/>
  <c r="I28" i="4" s="1"/>
  <c r="B29" i="9" s="1"/>
  <c r="H9" i="4"/>
  <c r="H10" i="4"/>
  <c r="H11" i="4"/>
  <c r="H12" i="4"/>
  <c r="H13" i="4"/>
  <c r="H14" i="4"/>
  <c r="H15" i="4"/>
  <c r="H16" i="4"/>
  <c r="H17" i="4"/>
  <c r="H18" i="4"/>
  <c r="H25" i="4"/>
  <c r="H26" i="4"/>
  <c r="H27" i="4"/>
  <c r="H28" i="4"/>
  <c r="C15" i="9"/>
  <c r="C16" i="9"/>
  <c r="C17" i="9"/>
  <c r="C18" i="9"/>
  <c r="C19" i="9"/>
  <c r="C14" i="9"/>
  <c r="D1" i="9"/>
  <c r="H31" i="4" l="1"/>
  <c r="E14" i="9"/>
  <c r="E19" i="9"/>
  <c r="I19" i="4"/>
  <c r="B18" i="9" s="1"/>
  <c r="E16" i="9"/>
  <c r="E10" i="9"/>
  <c r="E8" i="9"/>
  <c r="E9" i="9"/>
  <c r="E7" i="9"/>
  <c r="E13" i="9"/>
  <c r="E11" i="9"/>
  <c r="E15" i="9"/>
  <c r="E12" i="9"/>
  <c r="H21" i="4"/>
  <c r="E17" i="9"/>
  <c r="D29" i="9"/>
  <c r="D28" i="9"/>
  <c r="G4" i="4" l="1"/>
</calcChain>
</file>

<file path=xl/comments1.xml><?xml version="1.0" encoding="utf-8"?>
<comments xmlns="http://schemas.openxmlformats.org/spreadsheetml/2006/main">
  <authors>
    <author>Lance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Lance: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<sst xmlns="http://schemas.openxmlformats.org/spreadsheetml/2006/main" count="2661" uniqueCount="628">
  <si>
    <t>QB</t>
  </si>
  <si>
    <t>RB</t>
  </si>
  <si>
    <t>TOTAL</t>
  </si>
  <si>
    <t>K</t>
  </si>
  <si>
    <t>LaDainian Tomlinson</t>
  </si>
  <si>
    <t>Chargers</t>
  </si>
  <si>
    <t>Adrian Peterson</t>
  </si>
  <si>
    <t>Vikings</t>
  </si>
  <si>
    <t>Eagles</t>
  </si>
  <si>
    <t>Joseph Addai</t>
  </si>
  <si>
    <t>Colts</t>
  </si>
  <si>
    <t>Steven Jackson</t>
  </si>
  <si>
    <t>Rams</t>
  </si>
  <si>
    <t>Tom Brady</t>
  </si>
  <si>
    <t>Patriots</t>
  </si>
  <si>
    <t>Frank Gore</t>
  </si>
  <si>
    <t>49ers</t>
  </si>
  <si>
    <t>Redskins</t>
  </si>
  <si>
    <t>Bills</t>
  </si>
  <si>
    <t>Randy Moss</t>
  </si>
  <si>
    <t>Marion Barber</t>
  </si>
  <si>
    <t>Cowboys</t>
  </si>
  <si>
    <t>Chiefs</t>
  </si>
  <si>
    <t>Ryan Grant</t>
  </si>
  <si>
    <t>Packers</t>
  </si>
  <si>
    <t>Peyton Manning</t>
  </si>
  <si>
    <t>Steelers</t>
  </si>
  <si>
    <t>Ravens</t>
  </si>
  <si>
    <t>Reggie Wayne</t>
  </si>
  <si>
    <t>Browns</t>
  </si>
  <si>
    <t>Maurice Jones-Drew</t>
  </si>
  <si>
    <t>Jaguars</t>
  </si>
  <si>
    <t>Andre Johnson</t>
  </si>
  <si>
    <t>Texans</t>
  </si>
  <si>
    <t>Larry Fitzgerald</t>
  </si>
  <si>
    <t>Cardinals</t>
  </si>
  <si>
    <t>Tony Romo</t>
  </si>
  <si>
    <t>Brandon Jacobs</t>
  </si>
  <si>
    <t>Giants</t>
  </si>
  <si>
    <t>Laurence Maroney</t>
  </si>
  <si>
    <t>Bengals</t>
  </si>
  <si>
    <t>Marques Colston</t>
  </si>
  <si>
    <t>Saints</t>
  </si>
  <si>
    <t>Drew Brees</t>
  </si>
  <si>
    <t>Ronnie Brown</t>
  </si>
  <si>
    <t>Dolphins</t>
  </si>
  <si>
    <t>Reggie Bush</t>
  </si>
  <si>
    <t>Ben Roethlisberger</t>
  </si>
  <si>
    <t>Michael Turner</t>
  </si>
  <si>
    <t>Falcons</t>
  </si>
  <si>
    <t>Steve Smith</t>
  </si>
  <si>
    <t>Panthers</t>
  </si>
  <si>
    <t>Carson Palmer</t>
  </si>
  <si>
    <t>Darren McFadden</t>
  </si>
  <si>
    <t>Raiders</t>
  </si>
  <si>
    <t>Wes Welker</t>
  </si>
  <si>
    <t>Thomas Jones</t>
  </si>
  <si>
    <t>Jets</t>
  </si>
  <si>
    <t>Antonio Gates</t>
  </si>
  <si>
    <t>Buccaneers</t>
  </si>
  <si>
    <t>Jason Witten</t>
  </si>
  <si>
    <t>Donovan McNabb</t>
  </si>
  <si>
    <t>Santonio Holmes</t>
  </si>
  <si>
    <t>Anquan Boldin</t>
  </si>
  <si>
    <t>Kellen Winslow</t>
  </si>
  <si>
    <t>Greg Jennings</t>
  </si>
  <si>
    <t>Titans</t>
  </si>
  <si>
    <t>Seahawks</t>
  </si>
  <si>
    <t>Tony Gonzalez</t>
  </si>
  <si>
    <t>Lions</t>
  </si>
  <si>
    <t>Roddy White</t>
  </si>
  <si>
    <t>Jonathan Stewart</t>
  </si>
  <si>
    <t>Jay Cutler</t>
  </si>
  <si>
    <t>Broncos</t>
  </si>
  <si>
    <t>Hines Ward</t>
  </si>
  <si>
    <t>Brandon Marshall</t>
  </si>
  <si>
    <t>Dallas Clark</t>
  </si>
  <si>
    <t>Matt Forte</t>
  </si>
  <si>
    <t>Bears</t>
  </si>
  <si>
    <t>Dwayne Bowe</t>
  </si>
  <si>
    <t>Calvin Johnson</t>
  </si>
  <si>
    <t>Donald Driver</t>
  </si>
  <si>
    <t>DeAngelo Williams</t>
  </si>
  <si>
    <t>Santana Moss</t>
  </si>
  <si>
    <t>Matt Schaub</t>
  </si>
  <si>
    <t>Felix Jones</t>
  </si>
  <si>
    <t>Ahmad Bradshaw</t>
  </si>
  <si>
    <t>Eli Manning</t>
  </si>
  <si>
    <t>Rashard Mendenhall</t>
  </si>
  <si>
    <t>David Garrard</t>
  </si>
  <si>
    <t>Philip Rivers</t>
  </si>
  <si>
    <t>Aaron Rodgers</t>
  </si>
  <si>
    <t>Jason Campbell</t>
  </si>
  <si>
    <t>Derrick Mason</t>
  </si>
  <si>
    <t>Chris Johnson</t>
  </si>
  <si>
    <t>Sidney Rice</t>
  </si>
  <si>
    <t>Vincent Jackson</t>
  </si>
  <si>
    <t>Ricky Williams</t>
  </si>
  <si>
    <t>Pierre Thomas</t>
  </si>
  <si>
    <t>Ray Rice</t>
  </si>
  <si>
    <t>Fred Jackson</t>
  </si>
  <si>
    <t>DeSean Jackson</t>
  </si>
  <si>
    <t>Jamaal Charles</t>
  </si>
  <si>
    <t>Steve Breaston</t>
  </si>
  <si>
    <t>Tim Hightower</t>
  </si>
  <si>
    <t>Team</t>
  </si>
  <si>
    <t>Matt Ryan</t>
  </si>
  <si>
    <t>Joe Flacco</t>
  </si>
  <si>
    <t>Kyle Orton</t>
  </si>
  <si>
    <t>Chad Henne</t>
  </si>
  <si>
    <t>TOTAL CASH BALANCE:</t>
  </si>
  <si>
    <t>Name</t>
  </si>
  <si>
    <t>Cost</t>
  </si>
  <si>
    <t>Bye</t>
  </si>
  <si>
    <t>San Diego Chargers</t>
  </si>
  <si>
    <t>Seattle Seahawks</t>
  </si>
  <si>
    <t>New York Giants</t>
  </si>
  <si>
    <t>Chicago Bears</t>
  </si>
  <si>
    <t>Green Bay Packers</t>
  </si>
  <si>
    <t>Indianapolis Colts</t>
  </si>
  <si>
    <t xml:space="preserve">Pittsburgh Steelers </t>
  </si>
  <si>
    <t xml:space="preserve">New England Patriots </t>
  </si>
  <si>
    <t xml:space="preserve">Tampa Bay Buccaneers </t>
  </si>
  <si>
    <t xml:space="preserve">Arizona Cardinals </t>
  </si>
  <si>
    <t xml:space="preserve">Baltimore Ravens </t>
  </si>
  <si>
    <t xml:space="preserve">Buffalo Bills </t>
  </si>
  <si>
    <t xml:space="preserve">Cleveland Browns </t>
  </si>
  <si>
    <t xml:space="preserve">Detroit Lions </t>
  </si>
  <si>
    <t xml:space="preserve">St. Louis Rams </t>
  </si>
  <si>
    <t xml:space="preserve">Houston Texans </t>
  </si>
  <si>
    <t>COST</t>
  </si>
  <si>
    <t>KICKERS</t>
  </si>
  <si>
    <t>TEAM</t>
  </si>
  <si>
    <t>QUARTERBACKS</t>
  </si>
  <si>
    <t>RUNNING BACKS</t>
  </si>
  <si>
    <t>No.</t>
  </si>
  <si>
    <t>Player Name</t>
  </si>
  <si>
    <t>Bye Week</t>
  </si>
  <si>
    <t>WR</t>
  </si>
  <si>
    <t>WEEKLY FANTASY FOOTBALL POINTS CALCULATION</t>
  </si>
  <si>
    <t>WEEK NUMBER:</t>
  </si>
  <si>
    <t>Each week the total score is based on your:</t>
  </si>
  <si>
    <t>Cool Team Name:</t>
  </si>
  <si>
    <t>Cleveland Browns</t>
  </si>
  <si>
    <t>See Fantasy Football Rules and Regulations for details on completing this form.</t>
  </si>
  <si>
    <t>W</t>
  </si>
  <si>
    <t>INT</t>
  </si>
  <si>
    <t>TD</t>
  </si>
  <si>
    <t>POS</t>
  </si>
  <si>
    <t>NAME:</t>
  </si>
  <si>
    <t>Matt Cassell</t>
  </si>
  <si>
    <t>Mark Sanchez</t>
  </si>
  <si>
    <t>Matthew Stafford</t>
  </si>
  <si>
    <t>Ttitans</t>
  </si>
  <si>
    <t>Knowshon Moreno</t>
  </si>
  <si>
    <t>Cedric Benson</t>
  </si>
  <si>
    <t>Jerome Harrison</t>
  </si>
  <si>
    <t>LeSean McCoy</t>
  </si>
  <si>
    <t>Dallas Cowboys</t>
  </si>
  <si>
    <t>Chad Ochocinco</t>
  </si>
  <si>
    <t>Michael Crabtree</t>
  </si>
  <si>
    <t>TE</t>
  </si>
  <si>
    <t>Owen Daniels</t>
  </si>
  <si>
    <t>Miles Austin</t>
  </si>
  <si>
    <t>Percy Harvin</t>
  </si>
  <si>
    <t>Player Name/TEAM</t>
  </si>
  <si>
    <t>S. Gostkowski</t>
  </si>
  <si>
    <t>S. Janikowski</t>
  </si>
  <si>
    <t>N. Kaeding</t>
  </si>
  <si>
    <t>R. Bironas</t>
  </si>
  <si>
    <t>R. Gould</t>
  </si>
  <si>
    <t>D. Akers</t>
  </si>
  <si>
    <t>N. Folk</t>
  </si>
  <si>
    <t>G. Hartley</t>
  </si>
  <si>
    <t>J. Nedney</t>
  </si>
  <si>
    <t>R. Lindell</t>
  </si>
  <si>
    <t>R. Longwell</t>
  </si>
  <si>
    <t>N. Rackers</t>
  </si>
  <si>
    <t>L. Tynes</t>
  </si>
  <si>
    <t>A. Vinatieri</t>
  </si>
  <si>
    <t>J. Brown</t>
  </si>
  <si>
    <t>M. Bryant</t>
  </si>
  <si>
    <t>J. Kasay</t>
  </si>
  <si>
    <t>K. Brown</t>
  </si>
  <si>
    <t>J. Reed</t>
  </si>
  <si>
    <t>D. Carpenter</t>
  </si>
  <si>
    <t>S. Graham</t>
  </si>
  <si>
    <t>J. Scobee</t>
  </si>
  <si>
    <t>C. Barth</t>
  </si>
  <si>
    <t>O. Mare</t>
  </si>
  <si>
    <t>J. Feely</t>
  </si>
  <si>
    <t>M. Prater</t>
  </si>
  <si>
    <t>J. Hanson</t>
  </si>
  <si>
    <t>P. Dawson</t>
  </si>
  <si>
    <t>Only type in the yellow spaces.</t>
  </si>
  <si>
    <t>D/SP</t>
  </si>
  <si>
    <t>PA</t>
  </si>
  <si>
    <t>I&amp;FR</t>
  </si>
  <si>
    <t>MY WEEKLY SCORE</t>
  </si>
  <si>
    <t>Top QB</t>
  </si>
  <si>
    <t>RB #1</t>
  </si>
  <si>
    <t>WR #1</t>
  </si>
  <si>
    <t>RB #2</t>
  </si>
  <si>
    <t>WR #2</t>
  </si>
  <si>
    <t>Top K</t>
  </si>
  <si>
    <t>Top D/SP</t>
  </si>
  <si>
    <t>TOTAL SCORE</t>
  </si>
  <si>
    <t>Points Allowed Scoring</t>
  </si>
  <si>
    <t>FGM</t>
  </si>
  <si>
    <t>XPM</t>
  </si>
  <si>
    <t>46+</t>
  </si>
  <si>
    <t>36-45</t>
  </si>
  <si>
    <t>26-35</t>
  </si>
  <si>
    <t>21-25</t>
  </si>
  <si>
    <t>16-20</t>
  </si>
  <si>
    <t>Points</t>
  </si>
  <si>
    <t>0</t>
  </si>
  <si>
    <t>2-9</t>
  </si>
  <si>
    <t>10-15</t>
  </si>
  <si>
    <t>FUML</t>
  </si>
  <si>
    <t>DEF/SP TEAMS</t>
  </si>
  <si>
    <t>Carolina Panthers</t>
  </si>
  <si>
    <t>Washington Redskins</t>
  </si>
  <si>
    <t>Atlanta Falcons</t>
  </si>
  <si>
    <t>Denver Broncos</t>
  </si>
  <si>
    <t>Cincinnati Bengals</t>
  </si>
  <si>
    <t>Miami Dolphins</t>
  </si>
  <si>
    <t>New Orleans Saints</t>
  </si>
  <si>
    <t>Philadelphia Eagles</t>
  </si>
  <si>
    <t>Minnesota Vikings</t>
  </si>
  <si>
    <t>New York Jets</t>
  </si>
  <si>
    <t>San Francisco 49ers</t>
  </si>
  <si>
    <t>R. Succop</t>
  </si>
  <si>
    <t>D. Buehler</t>
  </si>
  <si>
    <t>B. Cundiff</t>
  </si>
  <si>
    <t>G. Gano</t>
  </si>
  <si>
    <t>Brett Favre</t>
  </si>
  <si>
    <t>Alex Smith</t>
  </si>
  <si>
    <t>Josh Freeman</t>
  </si>
  <si>
    <t>Matt Hasselback</t>
  </si>
  <si>
    <t>Sam Bradford</t>
  </si>
  <si>
    <t>Ryan Fitzpatrick</t>
  </si>
  <si>
    <t>Beanie Wells</t>
  </si>
  <si>
    <t>CJ Spiller</t>
  </si>
  <si>
    <t>Jahvid Best</t>
  </si>
  <si>
    <t>Mike Sims-Walker</t>
  </si>
  <si>
    <t>Vernon Davis</t>
  </si>
  <si>
    <t>Brent Celek</t>
  </si>
  <si>
    <t>Visanthe Shiancoe</t>
  </si>
  <si>
    <t>Hakeem Nicks</t>
  </si>
  <si>
    <t>Mike Wallace</t>
  </si>
  <si>
    <t>Pierre Garcon</t>
  </si>
  <si>
    <t>Jeremy Macklin</t>
  </si>
  <si>
    <t>Jermichael Finley</t>
  </si>
  <si>
    <t>Kenny Britt</t>
  </si>
  <si>
    <t>Michael Vick</t>
  </si>
  <si>
    <t>Brady Quinn</t>
  </si>
  <si>
    <t>Tarvaris Jackson</t>
  </si>
  <si>
    <t>Michael Bush</t>
  </si>
  <si>
    <t>Darren Sproles</t>
  </si>
  <si>
    <t>Willis McGahee</t>
  </si>
  <si>
    <t>Arian Foster</t>
  </si>
  <si>
    <t>Kevin Smith</t>
  </si>
  <si>
    <t>Marshawn Lynch</t>
  </si>
  <si>
    <t>Peyton Hillis</t>
  </si>
  <si>
    <t>Jermaine Gresham</t>
  </si>
  <si>
    <t>Dustin Keller</t>
  </si>
  <si>
    <t>Heath Miller</t>
  </si>
  <si>
    <t>Greg Olson</t>
  </si>
  <si>
    <t>Dez Bryant</t>
  </si>
  <si>
    <t>Braylon Edwards</t>
  </si>
  <si>
    <t>Johnny Knox</t>
  </si>
  <si>
    <t>Terrell Owens</t>
  </si>
  <si>
    <t>Malcolm Floyd</t>
  </si>
  <si>
    <t>Demaryius Thomas</t>
  </si>
  <si>
    <t>Austin Collie</t>
  </si>
  <si>
    <t>Mario Manningham</t>
  </si>
  <si>
    <t>Nate Burleson</t>
  </si>
  <si>
    <t>Brandon Pettigrew</t>
  </si>
  <si>
    <t>Rob Gronkowski</t>
  </si>
  <si>
    <t>M. Crosby</t>
  </si>
  <si>
    <t>M. Nugent</t>
  </si>
  <si>
    <t>Quarterbacks</t>
  </si>
  <si>
    <t>Running Backs</t>
  </si>
  <si>
    <t>Kurt Warner</t>
  </si>
  <si>
    <t>Wide Receivers/Tight Ends</t>
  </si>
  <si>
    <t>Kickers</t>
  </si>
  <si>
    <t>The following are the top scorers by position last season using the DFFL scoring system.</t>
  </si>
  <si>
    <t>Matt Hasselbeck</t>
  </si>
  <si>
    <t>Chris Wells</t>
  </si>
  <si>
    <t>Greg Olsen</t>
  </si>
  <si>
    <t>S. Suisham</t>
  </si>
  <si>
    <t>Steve Smith [CAR]</t>
  </si>
  <si>
    <t>Shonn Green</t>
  </si>
  <si>
    <t>Arizona Cardinals</t>
  </si>
  <si>
    <t>Baltimore Ravens</t>
  </si>
  <si>
    <t>Buffalo Bills</t>
  </si>
  <si>
    <t>Detroit Lions</t>
  </si>
  <si>
    <t>Houston Texans</t>
  </si>
  <si>
    <t>Jacksonville Jaguars</t>
  </si>
  <si>
    <t>Kansas City Chiefs</t>
  </si>
  <si>
    <t>New England Patriots</t>
  </si>
  <si>
    <t>Oakland Raiders</t>
  </si>
  <si>
    <t>Pittsburgh Steelers</t>
  </si>
  <si>
    <t>St. Louis Rams</t>
  </si>
  <si>
    <t>Tampa Bay Buccaneers</t>
  </si>
  <si>
    <t>Tennessee Titans</t>
  </si>
  <si>
    <t>LEAGUE</t>
  </si>
  <si>
    <t>REC</t>
  </si>
  <si>
    <t>TTL TD</t>
  </si>
  <si>
    <t>TE #1</t>
  </si>
  <si>
    <t>Tim Tebow</t>
  </si>
  <si>
    <t>Cam Newton</t>
  </si>
  <si>
    <t>Benjarvis Green-Ellis</t>
  </si>
  <si>
    <t>Danny Woodhead</t>
  </si>
  <si>
    <t>Mike Tolbert</t>
  </si>
  <si>
    <t>Mark Ingram</t>
  </si>
  <si>
    <t>Shane Vereen</t>
  </si>
  <si>
    <t>Roy Helu</t>
  </si>
  <si>
    <t>DeMarco Murray</t>
  </si>
  <si>
    <t>Jacquizz Rodgers</t>
  </si>
  <si>
    <t>Brandon Lloyd</t>
  </si>
  <si>
    <t>Steve Johnson</t>
  </si>
  <si>
    <t>Deion Branch</t>
  </si>
  <si>
    <t>Julio Jones</t>
  </si>
  <si>
    <t>AJ Green</t>
  </si>
  <si>
    <t>Mike Williams [TB]</t>
  </si>
  <si>
    <t>Danny Amendola</t>
  </si>
  <si>
    <t>Lance Moore</t>
  </si>
  <si>
    <t>Jordy Nelson</t>
  </si>
  <si>
    <t>Greg Little</t>
  </si>
  <si>
    <t>James Jones</t>
  </si>
  <si>
    <t>WIDE RECEIVERS</t>
  </si>
  <si>
    <t>TIGHT ENDS</t>
  </si>
  <si>
    <t>Jimmy Graham</t>
  </si>
  <si>
    <t>Marcedes Lewis</t>
  </si>
  <si>
    <t>Aaron Hernandez</t>
  </si>
  <si>
    <t>Colt McCoy</t>
  </si>
  <si>
    <t>Christian Ponder</t>
  </si>
  <si>
    <t>Andy Dalton</t>
  </si>
  <si>
    <t>Rex Grossman</t>
  </si>
  <si>
    <t>Emmanuel Sanders</t>
  </si>
  <si>
    <t>Jared Cook</t>
  </si>
  <si>
    <t>Ed Dickson</t>
  </si>
  <si>
    <t>A. Henery</t>
  </si>
  <si>
    <t>Matt Moore</t>
  </si>
  <si>
    <t>Kyle Rudolph</t>
  </si>
  <si>
    <t>Nate Washington</t>
  </si>
  <si>
    <t>Eric Decker</t>
  </si>
  <si>
    <t>Torrey Smith</t>
  </si>
  <si>
    <t>+6</t>
  </si>
  <si>
    <t>+1</t>
  </si>
  <si>
    <t>-4</t>
  </si>
  <si>
    <t>SUM</t>
  </si>
  <si>
    <t>+3</t>
  </si>
  <si>
    <t>N. Kaeding/Chargers</t>
  </si>
  <si>
    <t>G. Hartley/Saints</t>
  </si>
  <si>
    <t>Use for table</t>
  </si>
  <si>
    <t>From table</t>
  </si>
  <si>
    <t>Ryan Mathews</t>
  </si>
  <si>
    <t>Mike Williams</t>
  </si>
  <si>
    <t>FINAL TOP SCORERS 2010</t>
  </si>
  <si>
    <t>FINAL TOP SCORERS 2009</t>
  </si>
  <si>
    <t>Defense</t>
  </si>
  <si>
    <t>SUM (without PA)</t>
  </si>
  <si>
    <t>SACK</t>
  </si>
  <si>
    <t>-3</t>
  </si>
  <si>
    <t>---</t>
  </si>
  <si>
    <t>Table</t>
  </si>
  <si>
    <t>Trent Richardson</t>
  </si>
  <si>
    <t>Shonn Greene</t>
  </si>
  <si>
    <t>Stevan Ridley</t>
  </si>
  <si>
    <t>Doug Martin</t>
  </si>
  <si>
    <t>Mikel Leshoure</t>
  </si>
  <si>
    <t>Robert Griffin III</t>
  </si>
  <si>
    <t>Andrew Luck</t>
  </si>
  <si>
    <t>Victor Cruz</t>
  </si>
  <si>
    <t>Antonio Brown</t>
  </si>
  <si>
    <t>Denarius Moore</t>
  </si>
  <si>
    <t>Justin Blackmon</t>
  </si>
  <si>
    <t>Rueben Randle</t>
  </si>
  <si>
    <t>Michael Floyd</t>
  </si>
  <si>
    <t>Randall Cobb</t>
  </si>
  <si>
    <t>Kendall Wright</t>
  </si>
  <si>
    <t>Alshon Jeffery</t>
  </si>
  <si>
    <t>Coby Fleener</t>
  </si>
  <si>
    <t>Martellus Bennett</t>
  </si>
  <si>
    <t>Brandon Weeden</t>
  </si>
  <si>
    <t>Ryan Tannehill</t>
  </si>
  <si>
    <t>Ronnie Hillman</t>
  </si>
  <si>
    <t>Lamar Miller</t>
  </si>
  <si>
    <t>Brian Hartline</t>
  </si>
  <si>
    <t>Doug Baldwin</t>
  </si>
  <si>
    <t>Andre Roberts</t>
  </si>
  <si>
    <t>Russell Wilson</t>
  </si>
  <si>
    <r>
      <rPr>
        <b/>
        <sz val="12"/>
        <color theme="3"/>
        <rFont val="Times New Roman"/>
        <family val="1"/>
      </rPr>
      <t>BLUE = You must spend more</t>
    </r>
    <r>
      <rPr>
        <sz val="12"/>
        <rFont val="Times New Roman"/>
        <family val="1"/>
      </rPr>
      <t xml:space="preserve">, </t>
    </r>
    <r>
      <rPr>
        <b/>
        <sz val="12"/>
        <color rgb="FFFF0000"/>
        <rFont val="Times New Roman"/>
        <family val="1"/>
      </rPr>
      <t>RED = You must spend less</t>
    </r>
  </si>
  <si>
    <t>FINAL TOP SCORERS 2011</t>
  </si>
  <si>
    <t>Jeremy Maclin</t>
  </si>
  <si>
    <t>Wide Receivers</t>
  </si>
  <si>
    <t>Tight Ends</t>
  </si>
  <si>
    <t>Wide Receivers (continued)</t>
  </si>
  <si>
    <t>Nick Foles</t>
  </si>
  <si>
    <t>Scott Chandler</t>
  </si>
  <si>
    <t>Josh Gordon</t>
  </si>
  <si>
    <t>Golden Tate</t>
  </si>
  <si>
    <t>Alfred Morris</t>
  </si>
  <si>
    <t>B. Walsh</t>
  </si>
  <si>
    <t>J. Tucker</t>
  </si>
  <si>
    <t>D. Bailey</t>
  </si>
  <si>
    <t>S. Hauschka</t>
  </si>
  <si>
    <t>A. Vinateri</t>
  </si>
  <si>
    <t>G. Zuerlein</t>
  </si>
  <si>
    <t>FINAL TOP SCORERS 2012</t>
  </si>
  <si>
    <t>Colin Kaepernick</t>
  </si>
  <si>
    <t>Geno Smith</t>
  </si>
  <si>
    <t>Eddie Lacy</t>
  </si>
  <si>
    <t>Giovani Bernard</t>
  </si>
  <si>
    <t>Zac Stacy</t>
  </si>
  <si>
    <t>Cecil Shorts</t>
  </si>
  <si>
    <t>TY Hilton</t>
  </si>
  <si>
    <t>DeAndre Hopkins</t>
  </si>
  <si>
    <t>Cordarrelle Patterson</t>
  </si>
  <si>
    <t>Brandon Myers</t>
  </si>
  <si>
    <t>Tyler Eifert</t>
  </si>
  <si>
    <t>Jordan Cameron</t>
  </si>
  <si>
    <t>Tennesee Titans</t>
  </si>
  <si>
    <t xml:space="preserve">   I am a…</t>
  </si>
  <si>
    <t>Le'Veon Bell</t>
  </si>
  <si>
    <t>Joique Bell</t>
  </si>
  <si>
    <t>Lance Dunbar</t>
  </si>
  <si>
    <t>Knile Davis</t>
  </si>
  <si>
    <t>Rashad Jennings</t>
  </si>
  <si>
    <t>Andre Ellington</t>
  </si>
  <si>
    <t>Donald Brown</t>
  </si>
  <si>
    <t>LeGarrette Blount</t>
  </si>
  <si>
    <t>Dwayne Allen</t>
  </si>
  <si>
    <t>Julius Thomas</t>
  </si>
  <si>
    <t>Zach Ertz</t>
  </si>
  <si>
    <t>Brandon LaFell</t>
  </si>
  <si>
    <t>Keenan Allen</t>
  </si>
  <si>
    <t>Rod Streater</t>
  </si>
  <si>
    <t>Julian Edelman</t>
  </si>
  <si>
    <t>Riley Cooper</t>
  </si>
  <si>
    <t>Kenny Stills</t>
  </si>
  <si>
    <t>Andrew Hawkins</t>
  </si>
  <si>
    <t>Terrance Williams</t>
  </si>
  <si>
    <t>Markus Wheaton</t>
  </si>
  <si>
    <t>Harry Douglas</t>
  </si>
  <si>
    <t>Parents,siblings, and teachers completing the form may also email the form to: Lance.Mangham@southlakecarroll.edu or your math teacher</t>
  </si>
  <si>
    <t xml:space="preserve">  Math Class (unless CISD Staff)</t>
  </si>
  <si>
    <t>RAms</t>
  </si>
  <si>
    <t>Johnny Manziel</t>
  </si>
  <si>
    <t>Josh McCown</t>
  </si>
  <si>
    <t>Teddy Bridgewater</t>
  </si>
  <si>
    <t>Brian Hoyer</t>
  </si>
  <si>
    <t>Derek Carr</t>
  </si>
  <si>
    <t>Blake Bortles</t>
  </si>
  <si>
    <t>Bishop Sankey</t>
  </si>
  <si>
    <t>Terrance West</t>
  </si>
  <si>
    <t>Devonta Freeman</t>
  </si>
  <si>
    <t>Jeremy Hill</t>
  </si>
  <si>
    <t>Carlos Hyde</t>
  </si>
  <si>
    <t>Khiry Robinson</t>
  </si>
  <si>
    <t>Andre Williams</t>
  </si>
  <si>
    <t>CJ Anderson</t>
  </si>
  <si>
    <t>Tre Mason</t>
  </si>
  <si>
    <t>James White</t>
  </si>
  <si>
    <t>Latavius Murray</t>
  </si>
  <si>
    <t>Isaiah Crowell</t>
  </si>
  <si>
    <t>Sammy Watkins</t>
  </si>
  <si>
    <t>Marvin Jones</t>
  </si>
  <si>
    <t>Brandin Cooks</t>
  </si>
  <si>
    <t>Mike Evans</t>
  </si>
  <si>
    <t>Kelvin Benjamin</t>
  </si>
  <si>
    <t>Jordan Matthews</t>
  </si>
  <si>
    <t>Marqise Lee</t>
  </si>
  <si>
    <t>Jerricho Cotchery</t>
  </si>
  <si>
    <t>Odell Beckham Jr.</t>
  </si>
  <si>
    <t>Cody Latimer</t>
  </si>
  <si>
    <t>Allen Robinson</t>
  </si>
  <si>
    <t>Davante Adams</t>
  </si>
  <si>
    <t>Jordan Reed</t>
  </si>
  <si>
    <t>Charles Clay</t>
  </si>
  <si>
    <t>Delanie Walker</t>
  </si>
  <si>
    <t>Ladarius Green</t>
  </si>
  <si>
    <t>Eric Ebron</t>
  </si>
  <si>
    <t>Travis Kelce</t>
  </si>
  <si>
    <t>Jace Amaro</t>
  </si>
  <si>
    <t>FINAL TOP SCORERS 2013</t>
  </si>
  <si>
    <t>Brian Quick</t>
  </si>
  <si>
    <t>BYE WK. 2015</t>
  </si>
  <si>
    <t>Marcus Mariota</t>
  </si>
  <si>
    <t>Jameis Winston</t>
  </si>
  <si>
    <t>Jimmy Garoppolo</t>
  </si>
  <si>
    <t>Ryan Mallett</t>
  </si>
  <si>
    <t>Tyrod Taylor</t>
  </si>
  <si>
    <t>Justin Forsett</t>
  </si>
  <si>
    <t>Melvin Gordon</t>
  </si>
  <si>
    <t>TY Yeldon</t>
  </si>
  <si>
    <t>Todd Gurley</t>
  </si>
  <si>
    <t>Tevin Coleman</t>
  </si>
  <si>
    <t>Ameer Abdullah</t>
  </si>
  <si>
    <t>Duke Johnson</t>
  </si>
  <si>
    <t>Joseph Randle</t>
  </si>
  <si>
    <t>Charles Sims</t>
  </si>
  <si>
    <t>Jay Ajayi</t>
  </si>
  <si>
    <t>Chris Ivory</t>
  </si>
  <si>
    <t>David Johnson</t>
  </si>
  <si>
    <t>David Cobb</t>
  </si>
  <si>
    <t>Daniel Herron</t>
  </si>
  <si>
    <t>Lorenzo Taliaferro</t>
  </si>
  <si>
    <t>Javorius Allen</t>
  </si>
  <si>
    <t>Matt Jones</t>
  </si>
  <si>
    <t>Jerick McKinnon</t>
  </si>
  <si>
    <t>Jonas Gray</t>
  </si>
  <si>
    <t>Denard Robinson</t>
  </si>
  <si>
    <t>Amari Cooper</t>
  </si>
  <si>
    <t>Jarvis Landry</t>
  </si>
  <si>
    <t>Martavis Bryant</t>
  </si>
  <si>
    <t>Kevin White</t>
  </si>
  <si>
    <t>John Brown</t>
  </si>
  <si>
    <t>Breshad Perriman</t>
  </si>
  <si>
    <t>Nelson Agholor</t>
  </si>
  <si>
    <t>DeVante Parker</t>
  </si>
  <si>
    <t>Charles Johnson</t>
  </si>
  <si>
    <t>Dorial Green-Beckham</t>
  </si>
  <si>
    <t>Jaelen Strong</t>
  </si>
  <si>
    <t>Devin Funchess</t>
  </si>
  <si>
    <t>Phillip Dorsett</t>
  </si>
  <si>
    <t>Nick Toon</t>
  </si>
  <si>
    <t>Larry Donnell</t>
  </si>
  <si>
    <t>Austin Seferian-Jenkins</t>
  </si>
  <si>
    <t>Josh Hill</t>
  </si>
  <si>
    <t>Maxx Williams</t>
  </si>
  <si>
    <t>2015 NFL CORE DRAFT PICKS</t>
  </si>
  <si>
    <t>2015 NFL SPECIALS DRAFT PICKS</t>
  </si>
  <si>
    <t>Your Name(s):</t>
  </si>
  <si>
    <t>C</t>
  </si>
  <si>
    <t>PLEASE SAVE A MASTER COPY OF THIS FILE &amp; BRING A PRINTED COPY OF THIS COMPLETED FORM TO CLASS.</t>
  </si>
  <si>
    <t>If you want to see the complete scoring guide it can be found here:</t>
  </si>
  <si>
    <t>DIS Fantasy Football Scoring Guide</t>
  </si>
  <si>
    <t>Touchdowns, passing, rushing, and receiving yards, receptions</t>
  </si>
  <si>
    <t>Positive point categories for core draft picks:</t>
  </si>
  <si>
    <t>Negative point categories for core draft picks:</t>
  </si>
  <si>
    <t>Interceptions, fumbles</t>
  </si>
  <si>
    <t>Positive point categories for specials draft picks:</t>
  </si>
  <si>
    <t>Field goals, extra points, touchdowns, inceptions/fumbles, sacks</t>
  </si>
  <si>
    <t>Points allowed, wins or losses</t>
  </si>
  <si>
    <t>COACH</t>
  </si>
  <si>
    <t>Mike McCarthy</t>
  </si>
  <si>
    <t>Pete Carroll</t>
  </si>
  <si>
    <t>Gary Kubiak</t>
  </si>
  <si>
    <t>Chuck Pagano</t>
  </si>
  <si>
    <t>Bill Belichick</t>
  </si>
  <si>
    <t>John Harbaugh</t>
  </si>
  <si>
    <t>Jason Garrett</t>
  </si>
  <si>
    <t>Chip Kelly</t>
  </si>
  <si>
    <t>Joe Philbin</t>
  </si>
  <si>
    <t>Sean Payton</t>
  </si>
  <si>
    <t>Bruce Arians</t>
  </si>
  <si>
    <t>Dan Quinn</t>
  </si>
  <si>
    <t>Rex Ryan</t>
  </si>
  <si>
    <t>Ron Rivera</t>
  </si>
  <si>
    <t>Marvin Lewis</t>
  </si>
  <si>
    <t>Jim Caldwell</t>
  </si>
  <si>
    <t>Bill O'Brien</t>
  </si>
  <si>
    <t>Andy Reid</t>
  </si>
  <si>
    <t>Tom Coughlin</t>
  </si>
  <si>
    <t>Mike Tomlin</t>
  </si>
  <si>
    <t>Mike McCoy</t>
  </si>
  <si>
    <t>Jeff Fisher</t>
  </si>
  <si>
    <t>Mike Zimmer</t>
  </si>
  <si>
    <t>Todd Bowles</t>
  </si>
  <si>
    <t>John Fox</t>
  </si>
  <si>
    <t>Mike Pettine</t>
  </si>
  <si>
    <t>Jim Tomsula</t>
  </si>
  <si>
    <t>Jay Gruden</t>
  </si>
  <si>
    <t>Lovie Smith</t>
  </si>
  <si>
    <t>Gus Bradley</t>
  </si>
  <si>
    <t>Jack Del Rio</t>
  </si>
  <si>
    <t>Ken Whisenhunt</t>
  </si>
  <si>
    <t>Best QB, 2 best RBs, 2 best WRs, Best TE,</t>
  </si>
  <si>
    <t>Best kicker, Best defense/special teams, Best coach</t>
  </si>
  <si>
    <t>D/ST</t>
  </si>
  <si>
    <t>*** You must choose a player in every row. ***</t>
  </si>
  <si>
    <t>Kirk Cousins</t>
  </si>
  <si>
    <t>Alfred Blue</t>
  </si>
  <si>
    <t>Chris Polk</t>
  </si>
  <si>
    <t>Theo Riddick</t>
  </si>
  <si>
    <t>Cameron Artis-Payne</t>
  </si>
  <si>
    <t>Brandon Bolden</t>
  </si>
  <si>
    <t>Benny Cunningham</t>
  </si>
  <si>
    <t>Bilal Powell</t>
  </si>
  <si>
    <t>Zach Zenner</t>
  </si>
  <si>
    <t>Damien Williams</t>
  </si>
  <si>
    <t>Antone Smith</t>
  </si>
  <si>
    <t>Branden Oliver</t>
  </si>
  <si>
    <t>Karlos Williams</t>
  </si>
  <si>
    <t>Marcel Reece</t>
  </si>
  <si>
    <t>Eddie Royal</t>
  </si>
  <si>
    <t>Jeff Janis</t>
  </si>
  <si>
    <t>Brandon Coleman</t>
  </si>
  <si>
    <t>Ty Montgomery</t>
  </si>
  <si>
    <t>Allan Hurns</t>
  </si>
  <si>
    <t>Stedman Bailey</t>
  </si>
  <si>
    <t>Marquess Wilson</t>
  </si>
  <si>
    <t>Donte Montcrief</t>
  </si>
  <si>
    <t>Cole Beasley</t>
  </si>
  <si>
    <t>Leonard Hankerson</t>
  </si>
  <si>
    <t>Philly Brown</t>
  </si>
  <si>
    <t>Kamar Aiken</t>
  </si>
  <si>
    <t>Josh Huff</t>
  </si>
  <si>
    <t>Albert Wilson</t>
  </si>
  <si>
    <t>Mohamed Sanu</t>
  </si>
  <si>
    <t>Devin Smith</t>
  </si>
  <si>
    <t>Taylor Gabriel</t>
  </si>
  <si>
    <t>Mychal Rivera</t>
  </si>
  <si>
    <t>Richard Rodgers</t>
  </si>
  <si>
    <t>FINAL TOP SCORERS 2014</t>
  </si>
  <si>
    <t>Christopher Ivory</t>
  </si>
  <si>
    <t>(continued on back)</t>
  </si>
  <si>
    <t>Positive/Negative point categories for coaches:</t>
  </si>
  <si>
    <t>Zach Mettenburger</t>
  </si>
  <si>
    <t>James Starks</t>
  </si>
  <si>
    <t>Robert Turbin</t>
  </si>
  <si>
    <t>Travaris Cadet</t>
  </si>
  <si>
    <t>Christine Michael</t>
  </si>
  <si>
    <t>Josh Robinson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</si>
</sst>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000"/>
  </numFmts>
  <fonts count="47" x14ac:knownFonts="1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b/>
      <i/>
      <sz val="14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000000"/>
      <name val="Tahoma"/>
      <family val="2"/>
    </font>
    <font>
      <b/>
      <sz val="12"/>
      <color theme="3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u/>
      <sz val="12"/>
      <color theme="10"/>
      <name val="Times New Roman"/>
      <family val="1"/>
    </font>
    <font>
      <u/>
      <sz val="12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14" fillId="0" borderId="0"/>
    <xf numFmtId="0" fontId="14" fillId="23" borderId="7" applyNumberFormat="0" applyFont="0" applyAlignment="0" applyProtection="0"/>
    <xf numFmtId="0" fontId="35" fillId="20" borderId="8" applyNumberFormat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4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14" fillId="23" borderId="7" applyNumberFormat="0" applyFont="0" applyAlignment="0" applyProtection="0"/>
    <xf numFmtId="0" fontId="35" fillId="20" borderId="8" applyNumberFormat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378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applyProtection="1">
      <protection locked="0"/>
    </xf>
    <xf numFmtId="0" fontId="0" fillId="24" borderId="10" xfId="0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>
      <protection locked="0"/>
    </xf>
    <xf numFmtId="0" fontId="6" fillId="0" borderId="10" xfId="0" applyFont="1" applyBorder="1" applyAlignment="1" applyProtection="1">
      <alignment horizontal="center"/>
    </xf>
    <xf numFmtId="0" fontId="0" fillId="0" borderId="0" xfId="0" applyProtection="1"/>
    <xf numFmtId="0" fontId="2" fillId="0" borderId="10" xfId="0" applyFont="1" applyBorder="1" applyAlignment="1" applyProtection="1">
      <alignment horizontal="center"/>
    </xf>
    <xf numFmtId="0" fontId="4" fillId="0" borderId="0" xfId="0" applyFont="1" applyBorder="1" applyProtection="1">
      <protection locked="0"/>
    </xf>
    <xf numFmtId="0" fontId="0" fillId="0" borderId="0" xfId="0" applyBorder="1"/>
    <xf numFmtId="0" fontId="8" fillId="0" borderId="0" xfId="0" applyFont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0" borderId="10" xfId="0" applyFont="1" applyBorder="1" applyAlignment="1">
      <alignment horizontal="center" vertical="center" wrapText="1"/>
    </xf>
    <xf numFmtId="0" fontId="4" fillId="25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5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5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5" borderId="15" xfId="0" applyFont="1" applyFill="1" applyBorder="1" applyAlignment="1">
      <alignment horizontal="center" vertical="center" wrapText="1"/>
    </xf>
    <xf numFmtId="0" fontId="4" fillId="25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26" borderId="10" xfId="0" applyFill="1" applyBorder="1" applyAlignment="1" applyProtection="1">
      <alignment horizontal="center"/>
    </xf>
    <xf numFmtId="164" fontId="0" fillId="26" borderId="10" xfId="0" applyNumberFormat="1" applyFill="1" applyBorder="1" applyAlignment="1" applyProtection="1">
      <alignment horizontal="center"/>
    </xf>
    <xf numFmtId="0" fontId="0" fillId="27" borderId="10" xfId="0" applyFill="1" applyBorder="1" applyAlignment="1" applyProtection="1">
      <alignment horizontal="center"/>
    </xf>
    <xf numFmtId="164" fontId="0" fillId="27" borderId="10" xfId="0" applyNumberFormat="1" applyFill="1" applyBorder="1" applyAlignment="1" applyProtection="1">
      <alignment horizontal="center"/>
    </xf>
    <xf numFmtId="0" fontId="0" fillId="28" borderId="10" xfId="0" applyFill="1" applyBorder="1" applyAlignment="1" applyProtection="1">
      <alignment horizontal="center"/>
    </xf>
    <xf numFmtId="164" fontId="0" fillId="28" borderId="10" xfId="0" applyNumberFormat="1" applyFill="1" applyBorder="1" applyAlignment="1" applyProtection="1">
      <alignment horizontal="center"/>
    </xf>
    <xf numFmtId="0" fontId="0" fillId="29" borderId="10" xfId="0" applyFill="1" applyBorder="1" applyAlignment="1" applyProtection="1">
      <alignment horizontal="center"/>
    </xf>
    <xf numFmtId="0" fontId="0" fillId="24" borderId="22" xfId="0" applyFill="1" applyBorder="1" applyAlignment="1" applyProtection="1">
      <alignment horizontal="center"/>
      <protection locked="0"/>
    </xf>
    <xf numFmtId="0" fontId="0" fillId="28" borderId="22" xfId="0" applyFill="1" applyBorder="1" applyAlignment="1" applyProtection="1">
      <alignment horizontal="center"/>
    </xf>
    <xf numFmtId="164" fontId="0" fillId="28" borderId="22" xfId="0" applyNumberFormat="1" applyFill="1" applyBorder="1" applyAlignment="1" applyProtection="1">
      <alignment horizontal="center"/>
    </xf>
    <xf numFmtId="0" fontId="0" fillId="24" borderId="13" xfId="0" applyFill="1" applyBorder="1" applyAlignment="1" applyProtection="1">
      <alignment horizontal="center"/>
      <protection locked="0"/>
    </xf>
    <xf numFmtId="0" fontId="0" fillId="29" borderId="22" xfId="0" applyFill="1" applyBorder="1" applyAlignment="1" applyProtection="1">
      <alignment horizontal="center"/>
    </xf>
    <xf numFmtId="164" fontId="0" fillId="29" borderId="22" xfId="0" applyNumberFormat="1" applyFill="1" applyBorder="1" applyAlignment="1" applyProtection="1">
      <alignment horizontal="center"/>
    </xf>
    <xf numFmtId="0" fontId="0" fillId="28" borderId="13" xfId="0" applyFill="1" applyBorder="1" applyAlignment="1" applyProtection="1">
      <alignment horizontal="center"/>
    </xf>
    <xf numFmtId="164" fontId="0" fillId="28" borderId="13" xfId="0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12" xfId="0" applyFont="1" applyBorder="1"/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9" fontId="0" fillId="0" borderId="0" xfId="40" applyFont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164" fontId="0" fillId="0" borderId="0" xfId="0" applyNumberFormat="1" applyBorder="1" applyAlignment="1">
      <alignment horizontal="center"/>
    </xf>
    <xf numFmtId="9" fontId="0" fillId="0" borderId="0" xfId="4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4" fillId="0" borderId="22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0" fillId="0" borderId="0" xfId="40" applyNumberFormat="1" applyFont="1" applyAlignment="1">
      <alignment horizontal="center"/>
    </xf>
    <xf numFmtId="165" fontId="0" fillId="0" borderId="0" xfId="4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1" fillId="0" borderId="0" xfId="0" applyFont="1" applyFill="1" applyBorder="1" applyAlignment="1" applyProtection="1"/>
    <xf numFmtId="0" fontId="0" fillId="0" borderId="0" xfId="0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 applyBorder="1"/>
    <xf numFmtId="0" fontId="12" fillId="0" borderId="37" xfId="0" applyFont="1" applyBorder="1" applyAlignment="1">
      <alignment horizontal="center" vertical="center" wrapText="1"/>
    </xf>
    <xf numFmtId="0" fontId="4" fillId="30" borderId="38" xfId="0" applyFont="1" applyFill="1" applyBorder="1" applyAlignment="1">
      <alignment horizontal="center" vertical="center" wrapText="1"/>
    </xf>
    <xf numFmtId="0" fontId="4" fillId="30" borderId="28" xfId="0" applyFont="1" applyFill="1" applyBorder="1" applyAlignment="1">
      <alignment horizontal="center" vertical="center" wrapText="1"/>
    </xf>
    <xf numFmtId="0" fontId="4" fillId="30" borderId="14" xfId="0" applyFont="1" applyFill="1" applyBorder="1" applyAlignment="1">
      <alignment horizontal="center" vertical="center" wrapText="1"/>
    </xf>
    <xf numFmtId="0" fontId="4" fillId="30" borderId="13" xfId="0" applyFont="1" applyFill="1" applyBorder="1" applyAlignment="1">
      <alignment horizontal="center" vertical="center" wrapText="1"/>
    </xf>
    <xf numFmtId="0" fontId="12" fillId="25" borderId="19" xfId="0" applyFont="1" applyFill="1" applyBorder="1" applyAlignment="1">
      <alignment horizontal="center" vertical="center" wrapText="1"/>
    </xf>
    <xf numFmtId="0" fontId="12" fillId="25" borderId="39" xfId="0" applyFont="1" applyFill="1" applyBorder="1" applyAlignment="1">
      <alignment horizontal="center" vertical="center" wrapText="1"/>
    </xf>
    <xf numFmtId="0" fontId="12" fillId="25" borderId="4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0" xfId="0" applyFont="1" applyBorder="1"/>
    <xf numFmtId="0" fontId="4" fillId="0" borderId="4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37" applyFont="1"/>
    <xf numFmtId="0" fontId="2" fillId="0" borderId="0" xfId="37" applyFont="1"/>
    <xf numFmtId="0" fontId="4" fillId="0" borderId="0" xfId="37" applyFont="1" applyAlignment="1">
      <alignment horizontal="center"/>
    </xf>
    <xf numFmtId="0" fontId="2" fillId="0" borderId="0" xfId="37" applyFont="1" applyAlignment="1">
      <alignment horizontal="center"/>
    </xf>
    <xf numFmtId="0" fontId="17" fillId="0" borderId="1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center"/>
    </xf>
    <xf numFmtId="9" fontId="0" fillId="0" borderId="0" xfId="40" applyFont="1" applyFill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5" fontId="0" fillId="0" borderId="0" xfId="40" applyNumberFormat="1" applyFont="1" applyFill="1" applyAlignment="1">
      <alignment horizontal="center"/>
    </xf>
    <xf numFmtId="9" fontId="0" fillId="0" borderId="0" xfId="4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9" borderId="13" xfId="0" applyFill="1" applyBorder="1" applyAlignment="1" applyProtection="1">
      <alignment horizontal="center"/>
    </xf>
    <xf numFmtId="164" fontId="0" fillId="29" borderId="13" xfId="0" applyNumberFormat="1" applyFill="1" applyBorder="1" applyAlignment="1" applyProtection="1">
      <alignment horizontal="center"/>
    </xf>
    <xf numFmtId="0" fontId="0" fillId="31" borderId="22" xfId="0" applyFill="1" applyBorder="1" applyAlignment="1" applyProtection="1">
      <alignment horizontal="center"/>
    </xf>
    <xf numFmtId="164" fontId="0" fillId="31" borderId="22" xfId="0" applyNumberFormat="1" applyFill="1" applyBorder="1" applyAlignment="1" applyProtection="1">
      <alignment horizontal="center"/>
    </xf>
    <xf numFmtId="0" fontId="0" fillId="31" borderId="10" xfId="0" applyFill="1" applyBorder="1" applyAlignment="1" applyProtection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17" fillId="0" borderId="46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2" fillId="25" borderId="37" xfId="0" applyFont="1" applyFill="1" applyBorder="1" applyAlignment="1">
      <alignment horizontal="center" vertical="center" wrapText="1"/>
    </xf>
    <xf numFmtId="0" fontId="4" fillId="25" borderId="29" xfId="0" applyFont="1" applyFill="1" applyBorder="1" applyAlignment="1">
      <alignment horizontal="center" vertical="center" wrapText="1"/>
    </xf>
    <xf numFmtId="0" fontId="4" fillId="25" borderId="2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10" xfId="0" applyFill="1" applyBorder="1"/>
    <xf numFmtId="0" fontId="0" fillId="0" borderId="10" xfId="0" applyBorder="1"/>
    <xf numFmtId="164" fontId="0" fillId="0" borderId="0" xfId="0" applyNumberFormat="1" applyFill="1" applyAlignment="1">
      <alignment horizontal="center"/>
    </xf>
    <xf numFmtId="165" fontId="0" fillId="0" borderId="10" xfId="40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4" fontId="0" fillId="27" borderId="10" xfId="0" applyNumberFormat="1" applyFill="1" applyBorder="1" applyAlignment="1">
      <alignment horizontal="center"/>
    </xf>
    <xf numFmtId="0" fontId="0" fillId="27" borderId="10" xfId="0" applyFill="1" applyBorder="1"/>
    <xf numFmtId="165" fontId="0" fillId="27" borderId="10" xfId="0" applyNumberFormat="1" applyFill="1" applyBorder="1" applyAlignment="1">
      <alignment horizontal="center"/>
    </xf>
    <xf numFmtId="165" fontId="0" fillId="27" borderId="10" xfId="40" applyNumberFormat="1" applyFont="1" applyFill="1" applyBorder="1" applyAlignment="1">
      <alignment horizontal="center"/>
    </xf>
    <xf numFmtId="164" fontId="4" fillId="27" borderId="10" xfId="0" applyNumberFormat="1" applyFont="1" applyFill="1" applyBorder="1" applyAlignment="1">
      <alignment horizontal="center"/>
    </xf>
    <xf numFmtId="0" fontId="0" fillId="0" borderId="0" xfId="0" applyAlignment="1"/>
    <xf numFmtId="0" fontId="5" fillId="30" borderId="10" xfId="0" applyFont="1" applyFill="1" applyBorder="1" applyAlignment="1">
      <alignment horizontal="center" vertical="top" wrapText="1"/>
    </xf>
    <xf numFmtId="0" fontId="2" fillId="30" borderId="10" xfId="0" applyFont="1" applyFill="1" applyBorder="1" applyAlignment="1">
      <alignment horizontal="center"/>
    </xf>
    <xf numFmtId="0" fontId="0" fillId="30" borderId="0" xfId="0" applyFill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0" fontId="18" fillId="24" borderId="54" xfId="0" applyFont="1" applyFill="1" applyBorder="1" applyAlignment="1" applyProtection="1">
      <alignment wrapText="1"/>
      <protection locked="0"/>
    </xf>
    <xf numFmtId="0" fontId="18" fillId="24" borderId="37" xfId="0" applyFont="1" applyFill="1" applyBorder="1" applyAlignment="1" applyProtection="1">
      <alignment wrapText="1"/>
      <protection locked="0"/>
    </xf>
    <xf numFmtId="0" fontId="0" fillId="24" borderId="54" xfId="0" applyFill="1" applyBorder="1" applyProtection="1">
      <protection locked="0"/>
    </xf>
    <xf numFmtId="0" fontId="0" fillId="24" borderId="37" xfId="0" applyFill="1" applyBorder="1" applyProtection="1">
      <protection locked="0"/>
    </xf>
    <xf numFmtId="0" fontId="4" fillId="25" borderId="22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0" xfId="0" quotePrefix="1" applyFill="1" applyBorder="1" applyAlignment="1" applyProtection="1">
      <alignment horizontal="center"/>
      <protection locked="0"/>
    </xf>
    <xf numFmtId="0" fontId="0" fillId="33" borderId="0" xfId="0" applyFill="1" applyProtection="1">
      <protection locked="0"/>
    </xf>
    <xf numFmtId="0" fontId="0" fillId="33" borderId="0" xfId="0" applyFill="1" applyAlignment="1" applyProtection="1">
      <alignment horizontal="center"/>
      <protection locked="0"/>
    </xf>
    <xf numFmtId="0" fontId="0" fillId="33" borderId="10" xfId="0" applyFill="1" applyBorder="1" applyAlignment="1" applyProtection="1">
      <alignment horizontal="left"/>
    </xf>
    <xf numFmtId="0" fontId="0" fillId="33" borderId="0" xfId="0" applyFill="1" applyAlignment="1" applyProtection="1">
      <alignment horizontal="center"/>
    </xf>
    <xf numFmtId="0" fontId="0" fillId="33" borderId="10" xfId="0" applyFill="1" applyBorder="1" applyAlignment="1" applyProtection="1">
      <alignment horizontal="center"/>
    </xf>
    <xf numFmtId="0" fontId="0" fillId="33" borderId="10" xfId="0" applyFill="1" applyBorder="1" applyAlignment="1" applyProtection="1">
      <alignment horizontal="left"/>
      <protection locked="0"/>
    </xf>
    <xf numFmtId="0" fontId="0" fillId="33" borderId="10" xfId="0" applyFill="1" applyBorder="1" applyAlignment="1" applyProtection="1">
      <alignment horizontal="center"/>
      <protection locked="0"/>
    </xf>
    <xf numFmtId="0" fontId="10" fillId="0" borderId="64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9" fillId="0" borderId="39" xfId="0" quotePrefix="1" applyFont="1" applyBorder="1" applyAlignment="1">
      <alignment horizontal="center" vertical="center" wrapText="1"/>
    </xf>
    <xf numFmtId="0" fontId="12" fillId="0" borderId="39" xfId="0" quotePrefix="1" applyFont="1" applyBorder="1" applyAlignment="1">
      <alignment horizontal="center" vertical="center" wrapText="1"/>
    </xf>
    <xf numFmtId="0" fontId="12" fillId="0" borderId="40" xfId="0" quotePrefix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12" fillId="0" borderId="48" xfId="0" quotePrefix="1" applyFont="1" applyBorder="1" applyAlignment="1">
      <alignment horizontal="center" vertical="center" wrapText="1"/>
    </xf>
    <xf numFmtId="0" fontId="12" fillId="0" borderId="19" xfId="0" quotePrefix="1" applyFont="1" applyBorder="1" applyAlignment="1">
      <alignment horizontal="center" vertical="center" wrapText="1"/>
    </xf>
    <xf numFmtId="0" fontId="12" fillId="0" borderId="26" xfId="0" quotePrefix="1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28" borderId="22" xfId="0" applyFill="1" applyBorder="1" applyAlignment="1" applyProtection="1">
      <alignment horizontal="center"/>
    </xf>
    <xf numFmtId="0" fontId="0" fillId="28" borderId="13" xfId="0" applyFill="1" applyBorder="1" applyAlignment="1" applyProtection="1">
      <alignment horizontal="center"/>
    </xf>
    <xf numFmtId="0" fontId="0" fillId="27" borderId="10" xfId="0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5" fillId="0" borderId="22" xfId="0" applyFont="1" applyFill="1" applyBorder="1" applyAlignment="1">
      <alignment horizontal="center" vertical="top" wrapText="1"/>
    </xf>
    <xf numFmtId="0" fontId="4" fillId="27" borderId="0" xfId="0" applyFont="1" applyFill="1" applyAlignment="1" applyProtection="1">
      <alignment horizontal="center"/>
    </xf>
    <xf numFmtId="0" fontId="4" fillId="28" borderId="0" xfId="0" applyFont="1" applyFill="1" applyAlignment="1" applyProtection="1">
      <alignment horizontal="center"/>
    </xf>
    <xf numFmtId="0" fontId="4" fillId="29" borderId="0" xfId="0" applyFont="1" applyFill="1" applyAlignment="1" applyProtection="1">
      <alignment horizontal="center"/>
    </xf>
    <xf numFmtId="0" fontId="4" fillId="31" borderId="0" xfId="0" applyFont="1" applyFill="1" applyAlignment="1" applyProtection="1">
      <alignment horizontal="center"/>
    </xf>
    <xf numFmtId="0" fontId="0" fillId="27" borderId="0" xfId="0" applyFill="1" applyAlignment="1" applyProtection="1">
      <alignment horizontal="center"/>
    </xf>
    <xf numFmtId="0" fontId="0" fillId="28" borderId="0" xfId="0" applyFill="1" applyAlignment="1" applyProtection="1">
      <alignment horizontal="center"/>
    </xf>
    <xf numFmtId="0" fontId="1" fillId="33" borderId="0" xfId="0" applyFont="1" applyFill="1" applyAlignment="1" applyProtection="1">
      <alignment horizontal="center"/>
      <protection locked="0"/>
    </xf>
    <xf numFmtId="0" fontId="0" fillId="0" borderId="18" xfId="0" applyBorder="1"/>
    <xf numFmtId="0" fontId="14" fillId="0" borderId="0" xfId="44"/>
    <xf numFmtId="0" fontId="1" fillId="0" borderId="0" xfId="44" applyFont="1"/>
    <xf numFmtId="0" fontId="1" fillId="0" borderId="0" xfId="44" applyFont="1" applyFill="1" applyBorder="1" applyAlignment="1">
      <alignment horizontal="center"/>
    </xf>
    <xf numFmtId="0" fontId="5" fillId="0" borderId="0" xfId="44" applyFont="1" applyFill="1" applyBorder="1" applyAlignment="1">
      <alignment horizontal="center" vertical="top" wrapText="1"/>
    </xf>
    <xf numFmtId="0" fontId="14" fillId="0" borderId="0" xfId="44" applyFill="1" applyAlignment="1">
      <alignment horizontal="center"/>
    </xf>
    <xf numFmtId="0" fontId="14" fillId="0" borderId="0" xfId="44" applyFill="1"/>
    <xf numFmtId="0" fontId="14" fillId="30" borderId="0" xfId="44" applyFill="1"/>
    <xf numFmtId="0" fontId="1" fillId="0" borderId="0" xfId="37" applyFont="1" applyAlignment="1">
      <alignment horizontal="center"/>
    </xf>
    <xf numFmtId="0" fontId="1" fillId="0" borderId="0" xfId="44" applyFont="1" applyFill="1" applyAlignment="1">
      <alignment horizontal="center"/>
    </xf>
    <xf numFmtId="0" fontId="1" fillId="0" borderId="0" xfId="37" applyFont="1"/>
    <xf numFmtId="0" fontId="19" fillId="24" borderId="54" xfId="0" applyFont="1" applyFill="1" applyBorder="1" applyAlignment="1" applyProtection="1">
      <alignment wrapText="1"/>
      <protection locked="0"/>
    </xf>
    <xf numFmtId="0" fontId="19" fillId="24" borderId="37" xfId="0" applyFont="1" applyFill="1" applyBorder="1" applyAlignment="1" applyProtection="1">
      <alignment wrapText="1"/>
      <protection locked="0"/>
    </xf>
    <xf numFmtId="0" fontId="1" fillId="33" borderId="10" xfId="0" applyFont="1" applyFill="1" applyBorder="1" applyAlignment="1" applyProtection="1">
      <alignment horizontal="left"/>
    </xf>
    <xf numFmtId="0" fontId="4" fillId="0" borderId="10" xfId="0" applyFont="1" applyBorder="1" applyAlignment="1">
      <alignment horizontal="center"/>
    </xf>
    <xf numFmtId="0" fontId="42" fillId="0" borderId="0" xfId="0" quotePrefix="1" applyFont="1" applyFill="1" applyBorder="1" applyAlignment="1" applyProtection="1">
      <alignment horizontal="left"/>
    </xf>
    <xf numFmtId="0" fontId="42" fillId="0" borderId="0" xfId="0" quotePrefix="1" applyFont="1" applyFill="1" applyBorder="1" applyProtection="1"/>
    <xf numFmtId="0" fontId="42" fillId="0" borderId="0" xfId="0" quotePrefix="1" applyFont="1" applyProtection="1"/>
    <xf numFmtId="0" fontId="42" fillId="0" borderId="0" xfId="0" applyFont="1" applyProtection="1">
      <protection locked="0"/>
    </xf>
    <xf numFmtId="0" fontId="4" fillId="0" borderId="10" xfId="0" applyFont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29" borderId="22" xfId="0" applyFill="1" applyBorder="1" applyAlignment="1" applyProtection="1">
      <alignment horizontal="center"/>
    </xf>
    <xf numFmtId="0" fontId="0" fillId="29" borderId="13" xfId="0" applyFill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1" fillId="34" borderId="1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2" fillId="0" borderId="22" xfId="0" applyFont="1" applyBorder="1" applyAlignment="1" applyProtection="1">
      <alignment horizontal="center"/>
    </xf>
    <xf numFmtId="164" fontId="0" fillId="27" borderId="22" xfId="0" applyNumberFormat="1" applyFill="1" applyBorder="1" applyAlignment="1" applyProtection="1">
      <alignment horizontal="center"/>
    </xf>
    <xf numFmtId="0" fontId="42" fillId="0" borderId="0" xfId="0" applyFont="1" applyProtection="1"/>
    <xf numFmtId="0" fontId="44" fillId="0" borderId="0" xfId="0" applyFont="1" applyFill="1" applyBorder="1" applyAlignment="1" applyProtection="1"/>
    <xf numFmtId="0" fontId="45" fillId="0" borderId="0" xfId="0" quotePrefix="1" applyFont="1" applyFill="1" applyBorder="1" applyProtection="1"/>
    <xf numFmtId="0" fontId="45" fillId="0" borderId="0" xfId="0" quotePrefix="1" applyFont="1" applyFill="1" applyBorder="1" applyAlignment="1" applyProtection="1">
      <alignment horizontal="left"/>
    </xf>
    <xf numFmtId="0" fontId="42" fillId="0" borderId="0" xfId="0" applyFont="1" applyAlignment="1" applyProtection="1">
      <alignment horizontal="center"/>
      <protection locked="0"/>
    </xf>
    <xf numFmtId="0" fontId="0" fillId="0" borderId="0" xfId="0" applyBorder="1" applyAlignment="1"/>
    <xf numFmtId="0" fontId="1" fillId="28" borderId="11" xfId="0" applyFont="1" applyFill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0" fillId="27" borderId="13" xfId="0" applyFill="1" applyBorder="1" applyAlignment="1" applyProtection="1">
      <alignment horizontal="center"/>
    </xf>
    <xf numFmtId="0" fontId="0" fillId="26" borderId="13" xfId="0" applyFill="1" applyBorder="1" applyAlignment="1" applyProtection="1">
      <alignment horizontal="center"/>
    </xf>
    <xf numFmtId="164" fontId="0" fillId="26" borderId="13" xfId="0" applyNumberFormat="1" applyFill="1" applyBorder="1" applyAlignment="1" applyProtection="1">
      <alignment horizontal="center"/>
    </xf>
    <xf numFmtId="0" fontId="14" fillId="0" borderId="0" xfId="44" applyFont="1" applyFill="1" applyAlignment="1">
      <alignment horizontal="center"/>
    </xf>
    <xf numFmtId="0" fontId="14" fillId="0" borderId="0" xfId="44" applyFont="1" applyFill="1" applyBorder="1" applyAlignment="1">
      <alignment horizontal="center"/>
    </xf>
    <xf numFmtId="0" fontId="46" fillId="0" borderId="0" xfId="44" applyFont="1" applyFill="1" applyBorder="1" applyAlignment="1">
      <alignment horizontal="center" vertical="top" wrapText="1"/>
    </xf>
    <xf numFmtId="0" fontId="14" fillId="0" borderId="0" xfId="44" applyFont="1"/>
    <xf numFmtId="0" fontId="14" fillId="0" borderId="0" xfId="44" applyFont="1" applyAlignment="1">
      <alignment horizontal="center"/>
    </xf>
    <xf numFmtId="0" fontId="0" fillId="29" borderId="13" xfId="0" applyFill="1" applyBorder="1" applyAlignment="1" applyProtection="1">
      <alignment horizontal="center"/>
    </xf>
    <xf numFmtId="0" fontId="0" fillId="28" borderId="13" xfId="0" applyFill="1" applyBorder="1" applyAlignment="1" applyProtection="1">
      <alignment horizontal="center"/>
    </xf>
    <xf numFmtId="0" fontId="0" fillId="29" borderId="22" xfId="0" applyFill="1" applyBorder="1" applyAlignment="1" applyProtection="1">
      <alignment horizontal="center"/>
    </xf>
    <xf numFmtId="0" fontId="1" fillId="33" borderId="32" xfId="0" applyFont="1" applyFill="1" applyBorder="1" applyAlignment="1" applyProtection="1">
      <alignment horizontal="center"/>
    </xf>
    <xf numFmtId="0" fontId="1" fillId="33" borderId="0" xfId="0" applyFont="1" applyFill="1" applyBorder="1" applyAlignment="1" applyProtection="1">
      <alignment horizontal="center"/>
    </xf>
    <xf numFmtId="0" fontId="1" fillId="33" borderId="33" xfId="0" applyFont="1" applyFill="1" applyBorder="1" applyAlignment="1" applyProtection="1">
      <alignment horizontal="center"/>
    </xf>
    <xf numFmtId="0" fontId="1" fillId="33" borderId="34" xfId="0" applyFont="1" applyFill="1" applyBorder="1" applyAlignment="1" applyProtection="1">
      <alignment horizontal="center"/>
    </xf>
    <xf numFmtId="0" fontId="1" fillId="33" borderId="35" xfId="0" applyFont="1" applyFill="1" applyBorder="1" applyAlignment="1" applyProtection="1">
      <alignment horizontal="center"/>
    </xf>
    <xf numFmtId="0" fontId="1" fillId="33" borderId="36" xfId="0" applyFont="1" applyFill="1" applyBorder="1" applyAlignment="1" applyProtection="1">
      <alignment horizontal="center"/>
    </xf>
    <xf numFmtId="0" fontId="2" fillId="32" borderId="53" xfId="0" applyFont="1" applyFill="1" applyBorder="1" applyAlignment="1" applyProtection="1">
      <alignment horizontal="center"/>
    </xf>
    <xf numFmtId="0" fontId="2" fillId="32" borderId="54" xfId="0" applyFont="1" applyFill="1" applyBorder="1" applyAlignment="1" applyProtection="1">
      <alignment horizontal="center"/>
    </xf>
    <xf numFmtId="0" fontId="2" fillId="32" borderId="37" xfId="0" applyFont="1" applyFill="1" applyBorder="1" applyAlignment="1" applyProtection="1">
      <alignment horizontal="center"/>
    </xf>
    <xf numFmtId="0" fontId="0" fillId="28" borderId="22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vertical="center"/>
      <protection locked="0"/>
    </xf>
    <xf numFmtId="0" fontId="0" fillId="31" borderId="22" xfId="0" applyFill="1" applyBorder="1" applyAlignment="1" applyProtection="1">
      <alignment horizontal="center"/>
    </xf>
    <xf numFmtId="0" fontId="0" fillId="28" borderId="11" xfId="0" applyFill="1" applyBorder="1" applyAlignment="1" applyProtection="1">
      <alignment horizontal="center"/>
    </xf>
    <xf numFmtId="0" fontId="0" fillId="28" borderId="52" xfId="0" applyFill="1" applyBorder="1" applyAlignment="1" applyProtection="1">
      <alignment horizontal="center"/>
    </xf>
    <xf numFmtId="0" fontId="0" fillId="28" borderId="18" xfId="0" applyFill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52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0" fillId="27" borderId="11" xfId="0" applyFill="1" applyBorder="1" applyAlignment="1" applyProtection="1">
      <alignment horizontal="center"/>
    </xf>
    <xf numFmtId="0" fontId="0" fillId="27" borderId="52" xfId="0" applyFill="1" applyBorder="1" applyAlignment="1" applyProtection="1">
      <alignment horizontal="center"/>
    </xf>
    <xf numFmtId="0" fontId="0" fillId="27" borderId="18" xfId="0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42" fillId="0" borderId="0" xfId="0" applyFont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42" fillId="24" borderId="10" xfId="0" applyFont="1" applyFill="1" applyBorder="1" applyAlignment="1" applyProtection="1">
      <alignment horizontal="center"/>
      <protection locked="0"/>
    </xf>
    <xf numFmtId="164" fontId="7" fillId="0" borderId="10" xfId="0" applyNumberFormat="1" applyFont="1" applyFill="1" applyBorder="1" applyAlignment="1" applyProtection="1">
      <alignment horizontal="center"/>
    </xf>
    <xf numFmtId="0" fontId="18" fillId="0" borderId="54" xfId="0" applyFont="1" applyBorder="1" applyAlignment="1" applyProtection="1">
      <alignment horizontal="center" wrapText="1"/>
      <protection locked="0"/>
    </xf>
    <xf numFmtId="0" fontId="18" fillId="0" borderId="37" xfId="0" applyFont="1" applyBorder="1" applyAlignment="1" applyProtection="1">
      <alignment horizontal="center" wrapText="1"/>
      <protection locked="0"/>
    </xf>
    <xf numFmtId="0" fontId="9" fillId="0" borderId="58" xfId="0" applyFont="1" applyBorder="1" applyAlignment="1" applyProtection="1">
      <alignment horizontal="center" vertical="center" textRotation="255"/>
      <protection locked="0"/>
    </xf>
    <xf numFmtId="0" fontId="9" fillId="0" borderId="63" xfId="0" applyFont="1" applyBorder="1" applyAlignment="1" applyProtection="1">
      <alignment horizontal="center" vertical="center" textRotation="255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52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7" fillId="24" borderId="54" xfId="0" applyFont="1" applyFill="1" applyBorder="1" applyAlignment="1" applyProtection="1">
      <alignment horizontal="left" wrapText="1"/>
      <protection locked="0"/>
    </xf>
    <xf numFmtId="0" fontId="17" fillId="24" borderId="53" xfId="0" applyFont="1" applyFill="1" applyBorder="1" applyAlignment="1" applyProtection="1">
      <alignment horizontal="left" wrapText="1"/>
      <protection locked="0"/>
    </xf>
    <xf numFmtId="0" fontId="17" fillId="24" borderId="37" xfId="0" applyFont="1" applyFill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52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0" fillId="26" borderId="10" xfId="0" applyFill="1" applyBorder="1" applyAlignment="1" applyProtection="1">
      <alignment horizontal="center"/>
    </xf>
    <xf numFmtId="0" fontId="0" fillId="26" borderId="13" xfId="0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43" fillId="0" borderId="34" xfId="87" applyBorder="1" applyAlignment="1" applyProtection="1">
      <alignment horizontal="center"/>
      <protection locked="0"/>
    </xf>
    <xf numFmtId="0" fontId="43" fillId="0" borderId="35" xfId="87" applyBorder="1" applyAlignment="1" applyProtection="1">
      <alignment horizontal="center"/>
      <protection locked="0"/>
    </xf>
    <xf numFmtId="0" fontId="43" fillId="0" borderId="36" xfId="87" applyBorder="1" applyAlignment="1" applyProtection="1">
      <alignment horizontal="center"/>
      <protection locked="0"/>
    </xf>
    <xf numFmtId="0" fontId="11" fillId="33" borderId="30" xfId="0" applyFont="1" applyFill="1" applyBorder="1" applyAlignment="1" applyProtection="1">
      <alignment horizontal="center"/>
    </xf>
    <xf numFmtId="0" fontId="11" fillId="33" borderId="31" xfId="0" applyFont="1" applyFill="1" applyBorder="1" applyAlignment="1" applyProtection="1">
      <alignment horizontal="center"/>
    </xf>
    <xf numFmtId="0" fontId="11" fillId="33" borderId="27" xfId="0" applyFont="1" applyFill="1" applyBorder="1" applyAlignment="1" applyProtection="1">
      <alignment horizontal="center"/>
    </xf>
    <xf numFmtId="0" fontId="16" fillId="0" borderId="0" xfId="37" applyFont="1" applyAlignment="1">
      <alignment horizontal="center"/>
    </xf>
    <xf numFmtId="0" fontId="6" fillId="0" borderId="0" xfId="37" applyFont="1" applyAlignment="1">
      <alignment horizontal="center"/>
    </xf>
    <xf numFmtId="0" fontId="9" fillId="0" borderId="0" xfId="44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" fontId="4" fillId="0" borderId="45" xfId="0" quotePrefix="1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/>
    </xf>
    <xf numFmtId="0" fontId="4" fillId="0" borderId="51" xfId="0" quotePrefix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9" xfId="0" quotePrefix="1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4" fillId="25" borderId="39" xfId="0" quotePrefix="1" applyFont="1" applyFill="1" applyBorder="1" applyAlignment="1">
      <alignment horizontal="center" vertical="center" wrapText="1"/>
    </xf>
    <xf numFmtId="0" fontId="0" fillId="25" borderId="57" xfId="0" applyFill="1" applyBorder="1" applyAlignment="1">
      <alignment horizontal="center" vertical="center" wrapText="1"/>
    </xf>
    <xf numFmtId="16" fontId="4" fillId="0" borderId="45" xfId="0" quotePrefix="1" applyNumberFormat="1" applyFont="1" applyBorder="1" applyAlignment="1">
      <alignment horizontal="center"/>
    </xf>
    <xf numFmtId="0" fontId="4" fillId="0" borderId="45" xfId="0" quotePrefix="1" applyFont="1" applyBorder="1" applyAlignment="1">
      <alignment horizontal="center"/>
    </xf>
    <xf numFmtId="0" fontId="4" fillId="30" borderId="58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40" xfId="0" quotePrefix="1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4" fillId="0" borderId="51" xfId="0" quotePrefix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4" fillId="0" borderId="39" xfId="0" quotePrefix="1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30" borderId="39" xfId="0" quotePrefix="1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8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39" xfId="0" quotePrefix="1" applyBorder="1" applyAlignment="1">
      <alignment horizontal="center" vertical="center" wrapText="1"/>
    </xf>
  </cellXfs>
  <cellStyles count="88">
    <cellStyle name="20% - Accent1" xfId="1" builtinId="30" customBuiltin="1"/>
    <cellStyle name="20% - Accent1 2" xfId="45"/>
    <cellStyle name="20% - Accent2" xfId="2" builtinId="34" customBuiltin="1"/>
    <cellStyle name="20% - Accent2 2" xfId="46"/>
    <cellStyle name="20% - Accent3" xfId="3" builtinId="38" customBuiltin="1"/>
    <cellStyle name="20% - Accent3 2" xfId="47"/>
    <cellStyle name="20% - Accent4" xfId="4" builtinId="42" customBuiltin="1"/>
    <cellStyle name="20% - Accent4 2" xfId="48"/>
    <cellStyle name="20% - Accent5" xfId="5" builtinId="46" customBuiltin="1"/>
    <cellStyle name="20% - Accent5 2" xfId="49"/>
    <cellStyle name="20% - Accent6" xfId="6" builtinId="50" customBuiltin="1"/>
    <cellStyle name="20% - Accent6 2" xfId="50"/>
    <cellStyle name="40% - Accent1" xfId="7" builtinId="31" customBuiltin="1"/>
    <cellStyle name="40% - Accent1 2" xfId="51"/>
    <cellStyle name="40% - Accent2" xfId="8" builtinId="35" customBuiltin="1"/>
    <cellStyle name="40% - Accent2 2" xfId="52"/>
    <cellStyle name="40% - Accent3" xfId="9" builtinId="39" customBuiltin="1"/>
    <cellStyle name="40% - Accent3 2" xfId="53"/>
    <cellStyle name="40% - Accent4" xfId="10" builtinId="43" customBuiltin="1"/>
    <cellStyle name="40% - Accent4 2" xfId="54"/>
    <cellStyle name="40% - Accent5" xfId="11" builtinId="47" customBuiltin="1"/>
    <cellStyle name="40% - Accent5 2" xfId="55"/>
    <cellStyle name="40% - Accent6" xfId="12" builtinId="51" customBuiltin="1"/>
    <cellStyle name="40% - Accent6 2" xfId="56"/>
    <cellStyle name="60% - Accent1" xfId="13" builtinId="32" customBuiltin="1"/>
    <cellStyle name="60% - Accent1 2" xfId="57"/>
    <cellStyle name="60% - Accent2" xfId="14" builtinId="36" customBuiltin="1"/>
    <cellStyle name="60% - Accent2 2" xfId="58"/>
    <cellStyle name="60% - Accent3" xfId="15" builtinId="40" customBuiltin="1"/>
    <cellStyle name="60% - Accent3 2" xfId="59"/>
    <cellStyle name="60% - Accent4" xfId="16" builtinId="44" customBuiltin="1"/>
    <cellStyle name="60% - Accent4 2" xfId="60"/>
    <cellStyle name="60% - Accent5" xfId="17" builtinId="48" customBuiltin="1"/>
    <cellStyle name="60% - Accent5 2" xfId="61"/>
    <cellStyle name="60% - Accent6" xfId="18" builtinId="52" customBuiltin="1"/>
    <cellStyle name="60% - Accent6 2" xfId="62"/>
    <cellStyle name="Accent1" xfId="19" builtinId="29" customBuiltin="1"/>
    <cellStyle name="Accent1 2" xfId="63"/>
    <cellStyle name="Accent2" xfId="20" builtinId="33" customBuiltin="1"/>
    <cellStyle name="Accent2 2" xfId="64"/>
    <cellStyle name="Accent3" xfId="21" builtinId="37" customBuiltin="1"/>
    <cellStyle name="Accent3 2" xfId="65"/>
    <cellStyle name="Accent4" xfId="22" builtinId="41" customBuiltin="1"/>
    <cellStyle name="Accent4 2" xfId="66"/>
    <cellStyle name="Accent5" xfId="23" builtinId="45" customBuiltin="1"/>
    <cellStyle name="Accent5 2" xfId="67"/>
    <cellStyle name="Accent6" xfId="24" builtinId="49" customBuiltin="1"/>
    <cellStyle name="Accent6 2" xfId="68"/>
    <cellStyle name="Bad" xfId="25" builtinId="27" customBuiltin="1"/>
    <cellStyle name="Bad 2" xfId="69"/>
    <cellStyle name="Calculation" xfId="26" builtinId="22" customBuiltin="1"/>
    <cellStyle name="Calculation 2" xfId="70"/>
    <cellStyle name="Check Cell" xfId="27" builtinId="23" customBuiltin="1"/>
    <cellStyle name="Check Cell 2" xfId="71"/>
    <cellStyle name="Explanatory Text" xfId="28" builtinId="53" customBuiltin="1"/>
    <cellStyle name="Explanatory Text 2" xfId="72"/>
    <cellStyle name="Good" xfId="29" builtinId="26" customBuiltin="1"/>
    <cellStyle name="Good 2" xfId="73"/>
    <cellStyle name="Heading 1" xfId="30" builtinId="16" customBuiltin="1"/>
    <cellStyle name="Heading 1 2" xfId="74"/>
    <cellStyle name="Heading 2" xfId="31" builtinId="17" customBuiltin="1"/>
    <cellStyle name="Heading 2 2" xfId="75"/>
    <cellStyle name="Heading 3" xfId="32" builtinId="18" customBuiltin="1"/>
    <cellStyle name="Heading 3 2" xfId="76"/>
    <cellStyle name="Heading 4" xfId="33" builtinId="19" customBuiltin="1"/>
    <cellStyle name="Heading 4 2" xfId="77"/>
    <cellStyle name="Hyperlink" xfId="87" builtinId="8"/>
    <cellStyle name="Input" xfId="34" builtinId="20" customBuiltin="1"/>
    <cellStyle name="Input 2" xfId="78"/>
    <cellStyle name="Linked Cell" xfId="35" builtinId="24" customBuiltin="1"/>
    <cellStyle name="Linked Cell 2" xfId="79"/>
    <cellStyle name="Neutral" xfId="36" builtinId="28" customBuiltin="1"/>
    <cellStyle name="Neutral 2" xfId="80"/>
    <cellStyle name="Normal" xfId="0" builtinId="0"/>
    <cellStyle name="Normal 2" xfId="44"/>
    <cellStyle name="Normal_Master List 2009" xfId="37"/>
    <cellStyle name="Note" xfId="38" builtinId="10" customBuiltin="1"/>
    <cellStyle name="Note 2" xfId="81"/>
    <cellStyle name="Output" xfId="39" builtinId="21" customBuiltin="1"/>
    <cellStyle name="Output 2" xfId="82"/>
    <cellStyle name="Percent" xfId="40" builtinId="5"/>
    <cellStyle name="Percent 2" xfId="83"/>
    <cellStyle name="Title" xfId="41" builtinId="15" customBuiltin="1"/>
    <cellStyle name="Title 2" xfId="84"/>
    <cellStyle name="Total" xfId="42" builtinId="25" customBuiltin="1"/>
    <cellStyle name="Total 2" xfId="85"/>
    <cellStyle name="Warning Text" xfId="43" builtinId="11" customBuiltin="1"/>
    <cellStyle name="Warning Text 2" xfId="86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1028700</xdr:colOff>
          <xdr:row>3</xdr:row>
          <xdr:rowOff>0</xdr:rowOff>
        </xdr:from>
        <xdr:to>
          <xdr:col>14</xdr:col>
          <xdr:colOff>114300</xdr:colOff>
          <xdr:row>4</xdr:row>
          <xdr:rowOff>9525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Mangham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</xdr:row>
          <xdr:rowOff>9525</xdr:rowOff>
        </xdr:from>
        <xdr:to>
          <xdr:col>12</xdr:col>
          <xdr:colOff>161925</xdr:colOff>
          <xdr:row>3</xdr:row>
          <xdr:rowOff>228600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</xdr:row>
          <xdr:rowOff>238125</xdr:rowOff>
        </xdr:from>
        <xdr:to>
          <xdr:col>12</xdr:col>
          <xdr:colOff>514350</xdr:colOff>
          <xdr:row>4</xdr:row>
          <xdr:rowOff>200025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Relative of a Student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1028700</xdr:colOff>
          <xdr:row>3</xdr:row>
          <xdr:rowOff>238125</xdr:rowOff>
        </xdr:from>
        <xdr:to>
          <xdr:col>14</xdr:col>
          <xdr:colOff>200025</xdr:colOff>
          <xdr:row>4</xdr:row>
          <xdr:rowOff>190500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Fauatea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</xdr:row>
          <xdr:rowOff>200025</xdr:rowOff>
        </xdr:from>
        <xdr:to>
          <xdr:col>12</xdr:col>
          <xdr:colOff>542925</xdr:colOff>
          <xdr:row>6</xdr:row>
          <xdr:rowOff>19050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CISD Staff/Relative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1028700</xdr:colOff>
          <xdr:row>4</xdr:row>
          <xdr:rowOff>200025</xdr:rowOff>
        </xdr:from>
        <xdr:to>
          <xdr:col>14</xdr:col>
          <xdr:colOff>542925</xdr:colOff>
          <xdr:row>5</xdr:row>
          <xdr:rowOff>200025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Taylor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438150</xdr:colOff>
          <xdr:row>2</xdr:row>
          <xdr:rowOff>228600</xdr:rowOff>
        </xdr:from>
        <xdr:to>
          <xdr:col>15</xdr:col>
          <xdr:colOff>485775</xdr:colOff>
          <xdr:row>3</xdr:row>
          <xdr:rowOff>238125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Underwood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438150</xdr:colOff>
          <xdr:row>4</xdr:row>
          <xdr:rowOff>0</xdr:rowOff>
        </xdr:from>
        <xdr:to>
          <xdr:col>15</xdr:col>
          <xdr:colOff>571500</xdr:colOff>
          <xdr:row>4</xdr:row>
          <xdr:rowOff>200025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Scogin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4</xdr:row>
          <xdr:rowOff>0</xdr:rowOff>
        </xdr:from>
        <xdr:to>
          <xdr:col>8</xdr:col>
          <xdr:colOff>0</xdr:colOff>
          <xdr:row>5</xdr:row>
          <xdr:rowOff>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</xdr:row>
          <xdr:rowOff>0</xdr:rowOff>
        </xdr:from>
        <xdr:to>
          <xdr:col>10</xdr:col>
          <xdr:colOff>0</xdr:colOff>
          <xdr:row>5</xdr:row>
          <xdr:rowOff>0</xdr:rowOff>
        </xdr:to>
        <xdr:sp macro="" textlink="">
          <xdr:nvSpPr>
            <xdr:cNvPr id="4140" name="Object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4</xdr:row>
          <xdr:rowOff>0</xdr:rowOff>
        </xdr:from>
        <xdr:to>
          <xdr:col>7</xdr:col>
          <xdr:colOff>0</xdr:colOff>
          <xdr:row>5</xdr:row>
          <xdr:rowOff>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4</xdr:row>
          <xdr:rowOff>0</xdr:rowOff>
        </xdr:from>
        <xdr:to>
          <xdr:col>8</xdr:col>
          <xdr:colOff>0</xdr:colOff>
          <xdr:row>5</xdr:row>
          <xdr:rowOff>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</xdr:row>
          <xdr:rowOff>0</xdr:rowOff>
        </xdr:from>
        <xdr:to>
          <xdr:col>10</xdr:col>
          <xdr:colOff>0</xdr:colOff>
          <xdr:row>5</xdr:row>
          <xdr:rowOff>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nghammath.com/ffootballscoring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oleObject" Target="../embeddings/oleObject4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0"/>
  <sheetViews>
    <sheetView showGridLines="0" tabSelected="1" workbookViewId="0">
      <selection activeCell="F2" sqref="F2:H2"/>
    </sheetView>
  </sheetViews>
  <sheetFormatPr defaultRowHeight="15.75" x14ac:dyDescent="0.25"/>
  <cols>
    <col min="1" max="1" width="1.5" style="12" customWidth="1"/>
    <col min="2" max="2" width="3.625" style="12" customWidth="1"/>
    <col min="3" max="4" width="4.625" style="12" customWidth="1"/>
    <col min="5" max="5" width="13.625" style="12" customWidth="1"/>
    <col min="6" max="6" width="9" style="12"/>
    <col min="7" max="7" width="10.375" style="12" customWidth="1"/>
    <col min="8" max="8" width="11.25" style="12" customWidth="1"/>
    <col min="9" max="9" width="5.625" style="12" customWidth="1"/>
    <col min="10" max="10" width="2.375" style="12" customWidth="1"/>
    <col min="11" max="11" width="4.875" style="12" customWidth="1"/>
    <col min="12" max="12" width="9" style="12"/>
    <col min="13" max="13" width="13.625" style="12" customWidth="1"/>
    <col min="14" max="14" width="10.25" style="12" customWidth="1"/>
    <col min="15" max="15" width="11.25" style="12" customWidth="1"/>
    <col min="16" max="16" width="8.25" style="12" customWidth="1"/>
    <col min="17" max="29" width="9" style="12"/>
    <col min="30" max="30" width="18.125" style="12" customWidth="1"/>
    <col min="31" max="31" width="9" style="87"/>
    <col min="32" max="32" width="17.375" style="12" customWidth="1"/>
    <col min="33" max="33" width="9" style="87"/>
    <col min="34" max="16384" width="9" style="12"/>
  </cols>
  <sheetData>
    <row r="1" spans="2:33" ht="6.75" customHeight="1" thickBot="1" x14ac:dyDescent="0.3">
      <c r="J1" s="22"/>
      <c r="K1" s="22"/>
      <c r="L1" s="22"/>
      <c r="M1" s="22"/>
      <c r="N1" s="22"/>
      <c r="O1" s="22"/>
      <c r="P1" s="22"/>
    </row>
    <row r="2" spans="2:33" ht="17.25" customHeight="1" thickBot="1" x14ac:dyDescent="0.35">
      <c r="B2" s="286" t="s">
        <v>536</v>
      </c>
      <c r="C2" s="286"/>
      <c r="D2" s="286"/>
      <c r="E2" s="286"/>
      <c r="F2" s="287"/>
      <c r="G2" s="287"/>
      <c r="H2" s="287"/>
      <c r="J2" s="291" t="s">
        <v>307</v>
      </c>
      <c r="K2" s="289" t="s">
        <v>144</v>
      </c>
      <c r="L2" s="289"/>
      <c r="M2" s="289"/>
      <c r="N2" s="289"/>
      <c r="O2" s="289"/>
      <c r="P2" s="290"/>
    </row>
    <row r="3" spans="2:33" ht="19.5" thickBot="1" x14ac:dyDescent="0.35">
      <c r="B3" s="286" t="s">
        <v>142</v>
      </c>
      <c r="C3" s="286"/>
      <c r="D3" s="286"/>
      <c r="E3" s="286"/>
      <c r="F3" s="287"/>
      <c r="G3" s="287"/>
      <c r="H3" s="287"/>
      <c r="J3" s="292"/>
      <c r="K3" s="297" t="s">
        <v>426</v>
      </c>
      <c r="L3" s="297"/>
      <c r="M3" s="227"/>
      <c r="N3" s="298" t="s">
        <v>449</v>
      </c>
      <c r="O3" s="297"/>
      <c r="P3" s="299"/>
    </row>
    <row r="4" spans="2:33" ht="19.5" thickBot="1" x14ac:dyDescent="0.35">
      <c r="B4" s="300" t="s">
        <v>110</v>
      </c>
      <c r="C4" s="301"/>
      <c r="D4" s="301"/>
      <c r="E4" s="301"/>
      <c r="F4" s="302"/>
      <c r="G4" s="288">
        <f>75000000-H21-H31</f>
        <v>75000000</v>
      </c>
      <c r="H4" s="288"/>
      <c r="J4" s="292"/>
      <c r="K4" s="170"/>
      <c r="L4" s="170"/>
      <c r="M4" s="171"/>
      <c r="N4" s="170"/>
      <c r="O4" s="170"/>
      <c r="P4" s="171"/>
      <c r="AD4" s="177"/>
      <c r="AE4" s="214" t="s">
        <v>490</v>
      </c>
      <c r="AF4" s="177"/>
      <c r="AG4" s="178"/>
    </row>
    <row r="5" spans="2:33" ht="16.5" thickBot="1" x14ac:dyDescent="0.3">
      <c r="B5" s="294" t="s">
        <v>395</v>
      </c>
      <c r="C5" s="295"/>
      <c r="D5" s="295"/>
      <c r="E5" s="295"/>
      <c r="F5" s="295"/>
      <c r="G5" s="295"/>
      <c r="H5" s="296"/>
      <c r="J5" s="292"/>
      <c r="K5" s="168"/>
      <c r="L5" s="168"/>
      <c r="M5" s="227"/>
      <c r="N5" s="226"/>
      <c r="O5" s="168"/>
      <c r="P5" s="169"/>
      <c r="AD5" s="177"/>
      <c r="AE5" s="178"/>
      <c r="AF5" s="177"/>
      <c r="AG5" s="178"/>
    </row>
    <row r="6" spans="2:33" ht="16.5" thickBot="1" x14ac:dyDescent="0.3">
      <c r="J6" s="293"/>
      <c r="K6" s="168"/>
      <c r="L6" s="168"/>
      <c r="M6" s="227"/>
      <c r="N6" s="226"/>
      <c r="O6" s="168"/>
      <c r="P6" s="169"/>
      <c r="AD6" s="177"/>
      <c r="AE6" s="178"/>
      <c r="AF6" s="177"/>
      <c r="AG6" s="178"/>
    </row>
    <row r="7" spans="2:33" ht="16.5" thickBot="1" x14ac:dyDescent="0.3">
      <c r="B7" s="14" t="s">
        <v>534</v>
      </c>
      <c r="J7" s="22"/>
      <c r="K7" s="269" t="s">
        <v>194</v>
      </c>
      <c r="L7" s="270"/>
      <c r="M7" s="270"/>
      <c r="N7" s="270"/>
      <c r="O7" s="270"/>
      <c r="P7" s="271"/>
      <c r="AB7" s="84"/>
      <c r="AD7" s="179" t="s">
        <v>16</v>
      </c>
      <c r="AE7" s="180">
        <v>10</v>
      </c>
      <c r="AF7" s="181" t="s">
        <v>294</v>
      </c>
      <c r="AG7" s="180">
        <v>9</v>
      </c>
    </row>
    <row r="8" spans="2:33" ht="16.5" thickBot="1" x14ac:dyDescent="0.3">
      <c r="B8" s="14"/>
      <c r="C8" s="15" t="s">
        <v>135</v>
      </c>
      <c r="D8" s="15"/>
      <c r="E8" s="306" t="s">
        <v>111</v>
      </c>
      <c r="F8" s="306"/>
      <c r="G8" s="21" t="s">
        <v>105</v>
      </c>
      <c r="H8" s="21" t="s">
        <v>112</v>
      </c>
      <c r="I8" s="21" t="s">
        <v>113</v>
      </c>
      <c r="J8" s="22"/>
      <c r="K8" s="62"/>
      <c r="L8" s="305"/>
      <c r="M8" s="305"/>
      <c r="N8" s="62"/>
      <c r="O8" s="62"/>
      <c r="P8" s="62"/>
      <c r="AB8" s="84"/>
      <c r="AD8" s="179" t="s">
        <v>78</v>
      </c>
      <c r="AE8" s="180">
        <v>7</v>
      </c>
      <c r="AF8" s="181" t="s">
        <v>223</v>
      </c>
      <c r="AG8" s="180">
        <v>10</v>
      </c>
    </row>
    <row r="9" spans="2:33" x14ac:dyDescent="0.25">
      <c r="B9" s="208">
        <v>1</v>
      </c>
      <c r="C9" s="13"/>
      <c r="D9" s="205" t="s">
        <v>0</v>
      </c>
      <c r="E9" s="303" t="e">
        <f>VLOOKUP(C9,'COST QB-RB'!$A$1:$D$41,2,FALSE)</f>
        <v>#N/A</v>
      </c>
      <c r="F9" s="303"/>
      <c r="G9" s="47" t="e">
        <f>VLOOKUP(C9,'COST QB-RB'!$A$1:$D$43,3,FALSE)</f>
        <v>#N/A</v>
      </c>
      <c r="H9" s="48">
        <f>IF(C9&gt;0,VLOOKUP(C9,'COST QB-RB'!$A$1:$D$43,4,FALSE),0)</f>
        <v>0</v>
      </c>
      <c r="I9" s="47" t="e">
        <f t="shared" ref="I9:I20" si="0">VLOOKUP(G9,$AD$7:$AE$37,2)</f>
        <v>#N/A</v>
      </c>
      <c r="J9" s="22"/>
      <c r="K9" s="307" t="s">
        <v>539</v>
      </c>
      <c r="L9" s="308"/>
      <c r="M9" s="308"/>
      <c r="N9" s="308"/>
      <c r="O9" s="308"/>
      <c r="P9" s="309"/>
      <c r="AB9" s="84"/>
      <c r="AD9" s="179" t="s">
        <v>40</v>
      </c>
      <c r="AE9" s="180">
        <v>7</v>
      </c>
      <c r="AF9" s="181" t="s">
        <v>295</v>
      </c>
      <c r="AG9" s="180">
        <v>9</v>
      </c>
    </row>
    <row r="10" spans="2:33" ht="16.5" thickBot="1" x14ac:dyDescent="0.3">
      <c r="B10" s="208">
        <v>2</v>
      </c>
      <c r="C10" s="57"/>
      <c r="D10" s="252" t="s">
        <v>0</v>
      </c>
      <c r="E10" s="304" t="e">
        <f>VLOOKUP(C10,'COST QB-RB'!$A$1:$D$41,2,FALSE)</f>
        <v>#N/A</v>
      </c>
      <c r="F10" s="304"/>
      <c r="G10" s="253" t="e">
        <f>VLOOKUP(C10,'COST QB-RB'!$A$1:$D$43,3,FALSE)</f>
        <v>#N/A</v>
      </c>
      <c r="H10" s="254">
        <f>IF(C10&gt;0,VLOOKUP(C10,'COST QB-RB'!$A$1:$D$43,4,FALSE),0)</f>
        <v>0</v>
      </c>
      <c r="I10" s="253" t="e">
        <f t="shared" si="0"/>
        <v>#N/A</v>
      </c>
      <c r="J10" s="22"/>
      <c r="K10" s="310" t="s">
        <v>540</v>
      </c>
      <c r="L10" s="311"/>
      <c r="M10" s="311"/>
      <c r="N10" s="311"/>
      <c r="O10" s="311"/>
      <c r="P10" s="312"/>
      <c r="Q10" s="93"/>
      <c r="AB10" s="84"/>
      <c r="AD10" s="179" t="s">
        <v>18</v>
      </c>
      <c r="AE10" s="180">
        <v>8</v>
      </c>
      <c r="AF10" s="181" t="s">
        <v>296</v>
      </c>
      <c r="AG10" s="180">
        <v>8</v>
      </c>
    </row>
    <row r="11" spans="2:33" ht="16.5" thickBot="1" x14ac:dyDescent="0.3">
      <c r="B11" s="209">
        <v>1</v>
      </c>
      <c r="C11" s="54"/>
      <c r="D11" s="203" t="s">
        <v>1</v>
      </c>
      <c r="E11" s="272" t="e">
        <f>VLOOKUP(C11,'COST QB-RB'!$G$1:$J$87,2,FALSE)</f>
        <v>#N/A</v>
      </c>
      <c r="F11" s="272"/>
      <c r="G11" s="55" t="e">
        <f>VLOOKUP(C11,'COST QB-RB'!$G$1:$J$87,3,FALSE)</f>
        <v>#N/A</v>
      </c>
      <c r="H11" s="56">
        <f>IF(C11&gt;0,VLOOKUP(C11,'COST QB-RB'!$G$1:$J$87,4,FALSE),0)</f>
        <v>0</v>
      </c>
      <c r="I11" s="55" t="e">
        <f t="shared" si="0"/>
        <v>#N/A</v>
      </c>
      <c r="J11" s="22"/>
      <c r="L11" s="64"/>
      <c r="M11" s="64"/>
      <c r="N11" s="65"/>
      <c r="O11" s="63"/>
      <c r="P11" s="64"/>
      <c r="Q11" s="230"/>
      <c r="AB11" s="84"/>
      <c r="AD11" s="179" t="s">
        <v>73</v>
      </c>
      <c r="AE11" s="180">
        <v>7</v>
      </c>
      <c r="AF11" s="181" t="s">
        <v>221</v>
      </c>
      <c r="AG11" s="180">
        <v>5</v>
      </c>
    </row>
    <row r="12" spans="2:33" x14ac:dyDescent="0.25">
      <c r="B12" s="209">
        <v>2</v>
      </c>
      <c r="C12" s="13"/>
      <c r="D12" s="51" t="s">
        <v>1</v>
      </c>
      <c r="E12" s="272" t="e">
        <f>VLOOKUP(C12,'COST QB-RB'!$G$1:$J$87,2,FALSE)</f>
        <v>#N/A</v>
      </c>
      <c r="F12" s="272"/>
      <c r="G12" s="55" t="e">
        <f>VLOOKUP(C12,'COST QB-RB'!$G$1:$J$87,3,FALSE)</f>
        <v>#N/A</v>
      </c>
      <c r="H12" s="56">
        <f>IF(C12&gt;0,VLOOKUP(C12,'COST QB-RB'!$G$1:$J$87,4,FALSE),0)</f>
        <v>0</v>
      </c>
      <c r="I12" s="51" t="e">
        <f t="shared" si="0"/>
        <v>#N/A</v>
      </c>
      <c r="J12" s="22"/>
      <c r="K12" s="313" t="s">
        <v>141</v>
      </c>
      <c r="L12" s="314"/>
      <c r="M12" s="314"/>
      <c r="N12" s="314"/>
      <c r="O12" s="314"/>
      <c r="P12" s="315"/>
      <c r="Q12" s="231"/>
      <c r="AB12" s="84"/>
      <c r="AD12" s="179" t="s">
        <v>29</v>
      </c>
      <c r="AE12" s="180">
        <v>11</v>
      </c>
      <c r="AF12" s="181" t="s">
        <v>117</v>
      </c>
      <c r="AG12" s="180">
        <v>7</v>
      </c>
    </row>
    <row r="13" spans="2:33" x14ac:dyDescent="0.25">
      <c r="B13" s="209">
        <v>3</v>
      </c>
      <c r="C13" s="13"/>
      <c r="D13" s="51" t="s">
        <v>1</v>
      </c>
      <c r="E13" s="272" t="e">
        <f>VLOOKUP(C13,'COST QB-RB'!$G$1:$J$87,2,FALSE)</f>
        <v>#N/A</v>
      </c>
      <c r="F13" s="272"/>
      <c r="G13" s="55" t="e">
        <f>VLOOKUP(C13,'COST QB-RB'!$G$1:$J$87,3,FALSE)</f>
        <v>#N/A</v>
      </c>
      <c r="H13" s="56">
        <f>IF(C13&gt;0,VLOOKUP(C13,'COST QB-RB'!$G$1:$J$87,4,FALSE),0)</f>
        <v>0</v>
      </c>
      <c r="I13" s="51" t="e">
        <f t="shared" si="0"/>
        <v>#N/A</v>
      </c>
      <c r="J13" s="22"/>
      <c r="K13" s="263" t="s">
        <v>581</v>
      </c>
      <c r="L13" s="264"/>
      <c r="M13" s="264"/>
      <c r="N13" s="264"/>
      <c r="O13" s="264"/>
      <c r="P13" s="265"/>
      <c r="AB13" s="84"/>
      <c r="AD13" s="179" t="s">
        <v>59</v>
      </c>
      <c r="AE13" s="180">
        <v>6</v>
      </c>
      <c r="AF13" s="181" t="s">
        <v>225</v>
      </c>
      <c r="AG13" s="180">
        <v>7</v>
      </c>
    </row>
    <row r="14" spans="2:33" ht="16.5" thickBot="1" x14ac:dyDescent="0.3">
      <c r="B14" s="209">
        <v>4</v>
      </c>
      <c r="C14" s="57"/>
      <c r="D14" s="204" t="s">
        <v>1</v>
      </c>
      <c r="E14" s="261" t="e">
        <f>VLOOKUP(C14,'COST QB-RB'!$G$1:$J$87,2,FALSE)</f>
        <v>#N/A</v>
      </c>
      <c r="F14" s="261"/>
      <c r="G14" s="60" t="e">
        <f>VLOOKUP(C14,'COST QB-RB'!$G$1:$J$87,3,FALSE)</f>
        <v>#N/A</v>
      </c>
      <c r="H14" s="61">
        <f>IF(C14&gt;0,VLOOKUP(C14,'COST QB-RB'!$G$1:$J$87,4,FALSE),0)</f>
        <v>0</v>
      </c>
      <c r="I14" s="60" t="e">
        <f t="shared" si="0"/>
        <v>#N/A</v>
      </c>
      <c r="J14" s="22"/>
      <c r="K14" s="266" t="s">
        <v>582</v>
      </c>
      <c r="L14" s="267"/>
      <c r="M14" s="267"/>
      <c r="N14" s="267"/>
      <c r="O14" s="267"/>
      <c r="P14" s="268"/>
      <c r="AB14" s="84"/>
      <c r="AD14" s="179" t="s">
        <v>35</v>
      </c>
      <c r="AE14" s="180">
        <v>9</v>
      </c>
      <c r="AF14" s="181" t="s">
        <v>143</v>
      </c>
      <c r="AG14" s="180">
        <v>11</v>
      </c>
    </row>
    <row r="15" spans="2:33" ht="16.5" thickBot="1" x14ac:dyDescent="0.3">
      <c r="B15" s="210">
        <v>1</v>
      </c>
      <c r="C15" s="54"/>
      <c r="D15" s="58" t="s">
        <v>138</v>
      </c>
      <c r="E15" s="262" t="e">
        <f>VLOOKUP(C15,'COST WR-TE'!$A$1:$E$96,3,FALSE)</f>
        <v>#N/A</v>
      </c>
      <c r="F15" s="262"/>
      <c r="G15" s="58" t="e">
        <f>VLOOKUP(C15,'COST WR-TE'!$A$1:$E$96,4,FALSE)</f>
        <v>#N/A</v>
      </c>
      <c r="H15" s="59">
        <f>IF(C15&gt;0,VLOOKUP(C15,'COST WR-TE'!$A$1:$E$96,5,FALSE),0)</f>
        <v>0</v>
      </c>
      <c r="I15" s="58" t="e">
        <f t="shared" si="0"/>
        <v>#N/A</v>
      </c>
      <c r="J15" s="22"/>
      <c r="L15" s="162"/>
      <c r="M15" s="162"/>
      <c r="N15" s="162"/>
      <c r="O15" s="162"/>
      <c r="P15" s="162"/>
      <c r="AB15" s="84"/>
      <c r="AD15" s="179" t="s">
        <v>5</v>
      </c>
      <c r="AE15" s="180">
        <v>10</v>
      </c>
      <c r="AF15" s="181" t="s">
        <v>158</v>
      </c>
      <c r="AG15" s="180">
        <v>6</v>
      </c>
    </row>
    <row r="16" spans="2:33" ht="16.5" thickBot="1" x14ac:dyDescent="0.3">
      <c r="B16" s="210">
        <v>2</v>
      </c>
      <c r="C16" s="13"/>
      <c r="D16" s="58" t="s">
        <v>138</v>
      </c>
      <c r="E16" s="262" t="e">
        <f>VLOOKUP(C16,'COST WR-TE'!$A$1:$E$96,3,FALSE)</f>
        <v>#N/A</v>
      </c>
      <c r="F16" s="262"/>
      <c r="G16" s="58" t="e">
        <f>VLOOKUP(C16,'COST WR-TE'!$A$1:$E$96,4,FALSE)</f>
        <v>#N/A</v>
      </c>
      <c r="H16" s="59">
        <f>IF(C16&gt;0,VLOOKUP(C16,'COST WR-TE'!$A$1:$E$96,5,FALSE),0)</f>
        <v>0</v>
      </c>
      <c r="I16" s="53" t="e">
        <f t="shared" si="0"/>
        <v>#N/A</v>
      </c>
      <c r="J16" s="22"/>
      <c r="K16" s="269" t="s">
        <v>584</v>
      </c>
      <c r="L16" s="270"/>
      <c r="M16" s="270"/>
      <c r="N16" s="270"/>
      <c r="O16" s="270"/>
      <c r="P16" s="271"/>
      <c r="AB16" s="84"/>
      <c r="AD16" s="179" t="s">
        <v>22</v>
      </c>
      <c r="AE16" s="180">
        <v>9</v>
      </c>
      <c r="AF16" s="181" t="s">
        <v>224</v>
      </c>
      <c r="AG16" s="180">
        <v>7</v>
      </c>
    </row>
    <row r="17" spans="2:33" x14ac:dyDescent="0.25">
      <c r="B17" s="210">
        <v>3</v>
      </c>
      <c r="C17" s="13"/>
      <c r="D17" s="58" t="s">
        <v>138</v>
      </c>
      <c r="E17" s="262" t="e">
        <f>VLOOKUP(C17,'COST WR-TE'!$A$1:$E$96,3,FALSE)</f>
        <v>#N/A</v>
      </c>
      <c r="F17" s="262"/>
      <c r="G17" s="58" t="e">
        <f>VLOOKUP(C17,'COST WR-TE'!$A$1:$E$96,4,FALSE)</f>
        <v>#N/A</v>
      </c>
      <c r="H17" s="59">
        <f>IF(C17&gt;0,VLOOKUP(C17,'COST WR-TE'!$A$1:$E$96,5,FALSE),0)</f>
        <v>0</v>
      </c>
      <c r="I17" s="53" t="e">
        <f t="shared" si="0"/>
        <v>#N/A</v>
      </c>
      <c r="J17" s="22"/>
      <c r="L17" s="162"/>
      <c r="M17" s="162"/>
      <c r="N17" s="162"/>
      <c r="O17" s="162"/>
      <c r="P17" s="162"/>
      <c r="AB17" s="84"/>
      <c r="AD17" s="179" t="s">
        <v>10</v>
      </c>
      <c r="AE17" s="180">
        <v>10</v>
      </c>
      <c r="AF17" s="181" t="s">
        <v>297</v>
      </c>
      <c r="AG17" s="180">
        <v>9</v>
      </c>
    </row>
    <row r="18" spans="2:33" ht="16.5" thickBot="1" x14ac:dyDescent="0.3">
      <c r="B18" s="210">
        <v>4</v>
      </c>
      <c r="C18" s="57"/>
      <c r="D18" s="137" t="s">
        <v>138</v>
      </c>
      <c r="E18" s="260" t="e">
        <f>VLOOKUP(C18,'COST WR-TE'!$A$1:$E$96,3,FALSE)</f>
        <v>#N/A</v>
      </c>
      <c r="F18" s="260"/>
      <c r="G18" s="137" t="e">
        <f>VLOOKUP(C18,'COST WR-TE'!$A$1:$E$96,4,FALSE)</f>
        <v>#N/A</v>
      </c>
      <c r="H18" s="138">
        <f>IF(C18&gt;0,VLOOKUP(C18,'COST WR-TE'!$A$1:$E$96,5,FALSE),0)</f>
        <v>0</v>
      </c>
      <c r="I18" s="137" t="e">
        <f t="shared" si="0"/>
        <v>#N/A</v>
      </c>
      <c r="J18" s="22"/>
      <c r="L18" s="64"/>
      <c r="M18" s="64"/>
      <c r="N18" s="64"/>
      <c r="O18" s="64"/>
      <c r="P18" s="64"/>
      <c r="AB18" s="84"/>
      <c r="AD18" s="179" t="s">
        <v>21</v>
      </c>
      <c r="AE18" s="180">
        <v>6</v>
      </c>
      <c r="AF18" s="181" t="s">
        <v>118</v>
      </c>
      <c r="AG18" s="180">
        <v>7</v>
      </c>
    </row>
    <row r="19" spans="2:33" x14ac:dyDescent="0.25">
      <c r="B19" s="211">
        <v>1</v>
      </c>
      <c r="C19" s="54"/>
      <c r="D19" s="139" t="s">
        <v>161</v>
      </c>
      <c r="E19" s="274" t="e">
        <f>VLOOKUP(C19,'COST WR-TE'!$H$1:$L$33,3,FALSE)</f>
        <v>#N/A</v>
      </c>
      <c r="F19" s="274"/>
      <c r="G19" s="139" t="e">
        <f>VLOOKUP(C19,'COST WR-TE'!$H$1:$L$33,4,FALSE)</f>
        <v>#N/A</v>
      </c>
      <c r="H19" s="140">
        <f>IF(C19&gt;0,VLOOKUP(C19,'COST WR-TE'!$H$1:$L$33,5,FALSE),0)</f>
        <v>0</v>
      </c>
      <c r="I19" s="139" t="e">
        <f t="shared" si="0"/>
        <v>#N/A</v>
      </c>
      <c r="J19" s="22"/>
      <c r="K19" s="245" t="s">
        <v>542</v>
      </c>
      <c r="L19" s="22"/>
      <c r="M19" s="22"/>
      <c r="N19" s="22"/>
      <c r="O19" s="22"/>
      <c r="P19" s="22"/>
      <c r="AB19" s="84"/>
      <c r="AD19" s="179" t="s">
        <v>45</v>
      </c>
      <c r="AE19" s="180">
        <v>5</v>
      </c>
      <c r="AF19" s="181" t="s">
        <v>298</v>
      </c>
      <c r="AG19" s="180">
        <v>9</v>
      </c>
    </row>
    <row r="20" spans="2:33" x14ac:dyDescent="0.25">
      <c r="B20" s="211">
        <v>2</v>
      </c>
      <c r="C20" s="13"/>
      <c r="D20" s="139" t="s">
        <v>161</v>
      </c>
      <c r="E20" s="274" t="e">
        <f>VLOOKUP(C20,'COST WR-TE'!$H$1:$L$33,3,FALSE)</f>
        <v>#N/A</v>
      </c>
      <c r="F20" s="274"/>
      <c r="G20" s="139" t="e">
        <f>VLOOKUP(C20,'COST WR-TE'!$H$1:$L$33,4,FALSE)</f>
        <v>#N/A</v>
      </c>
      <c r="H20" s="140">
        <f>IF(C20&gt;0,VLOOKUP(C20,'COST WR-TE'!$H$1:$L$33,5,FALSE),0)</f>
        <v>0</v>
      </c>
      <c r="I20" s="141" t="e">
        <f t="shared" si="0"/>
        <v>#N/A</v>
      </c>
      <c r="J20" s="22"/>
      <c r="K20" s="246" t="s">
        <v>541</v>
      </c>
      <c r="P20" s="22"/>
      <c r="AB20" s="84"/>
      <c r="AD20" s="179" t="s">
        <v>8</v>
      </c>
      <c r="AE20" s="180">
        <v>8</v>
      </c>
      <c r="AF20" s="181" t="s">
        <v>119</v>
      </c>
      <c r="AG20" s="180">
        <v>10</v>
      </c>
    </row>
    <row r="21" spans="2:33" x14ac:dyDescent="0.25">
      <c r="B21" s="14"/>
      <c r="E21" s="22"/>
      <c r="F21" s="22"/>
      <c r="G21" s="23" t="s">
        <v>2</v>
      </c>
      <c r="H21" s="50">
        <f>SUM(H9:H20)</f>
        <v>0</v>
      </c>
      <c r="I21" s="22"/>
      <c r="J21" s="22"/>
      <c r="K21" s="245" t="s">
        <v>543</v>
      </c>
      <c r="P21" s="22"/>
      <c r="AB21" s="84"/>
      <c r="AD21" s="228" t="s">
        <v>49</v>
      </c>
      <c r="AE21" s="180">
        <v>10</v>
      </c>
      <c r="AF21" s="181" t="s">
        <v>299</v>
      </c>
      <c r="AG21" s="180">
        <v>8</v>
      </c>
    </row>
    <row r="22" spans="2:33" x14ac:dyDescent="0.25">
      <c r="H22" s="17"/>
      <c r="I22" s="18"/>
      <c r="J22" s="22"/>
      <c r="K22" s="247" t="s">
        <v>544</v>
      </c>
      <c r="P22" s="22"/>
      <c r="AB22" s="84"/>
      <c r="AD22" s="179" t="s">
        <v>38</v>
      </c>
      <c r="AE22" s="180">
        <v>11</v>
      </c>
      <c r="AF22" s="181" t="s">
        <v>300</v>
      </c>
      <c r="AG22" s="180">
        <v>9</v>
      </c>
    </row>
    <row r="23" spans="2:33" x14ac:dyDescent="0.25">
      <c r="B23" s="14" t="s">
        <v>535</v>
      </c>
      <c r="H23" s="17"/>
      <c r="I23" s="18"/>
      <c r="J23" s="22"/>
      <c r="L23" s="22"/>
      <c r="M23" s="22"/>
      <c r="N23" s="22"/>
      <c r="O23" s="22"/>
      <c r="P23" s="22"/>
      <c r="AB23" s="84"/>
      <c r="AD23" s="179" t="s">
        <v>31</v>
      </c>
      <c r="AE23" s="180">
        <v>8</v>
      </c>
      <c r="AF23" s="181" t="s">
        <v>226</v>
      </c>
      <c r="AG23" s="180">
        <v>5</v>
      </c>
    </row>
    <row r="24" spans="2:33" x14ac:dyDescent="0.25">
      <c r="B24" s="14"/>
      <c r="C24" s="15" t="s">
        <v>135</v>
      </c>
      <c r="D24" s="16"/>
      <c r="E24" s="278" t="s">
        <v>105</v>
      </c>
      <c r="F24" s="279"/>
      <c r="G24" s="280"/>
      <c r="H24" s="21" t="s">
        <v>112</v>
      </c>
      <c r="I24" s="21" t="s">
        <v>113</v>
      </c>
      <c r="J24" s="22"/>
      <c r="L24" s="235"/>
      <c r="M24" s="235"/>
      <c r="N24" s="235"/>
      <c r="O24" s="235"/>
      <c r="P24" s="235"/>
      <c r="AB24" s="84"/>
      <c r="AD24" s="179" t="s">
        <v>57</v>
      </c>
      <c r="AE24" s="180">
        <v>5</v>
      </c>
      <c r="AF24" s="181" t="s">
        <v>229</v>
      </c>
      <c r="AG24" s="180">
        <v>5</v>
      </c>
    </row>
    <row r="25" spans="2:33" x14ac:dyDescent="0.25">
      <c r="B25" s="212">
        <v>1</v>
      </c>
      <c r="C25" s="13"/>
      <c r="D25" s="205" t="s">
        <v>3</v>
      </c>
      <c r="E25" s="281" t="e">
        <f>VLOOKUP(C25,'Cost DEF-K-SP'!$A$2:$D$33,2,FALSE)</f>
        <v>#N/A</v>
      </c>
      <c r="F25" s="282"/>
      <c r="G25" s="283"/>
      <c r="H25" s="50">
        <f>IF(C25&gt;0,VLOOKUP(C25,'Cost DEF-K-SP'!$A$2:$D$39,4,FALSE),0)</f>
        <v>0</v>
      </c>
      <c r="I25" s="49" t="e">
        <f>VLOOKUP(E25,$AF$7:$AG$37,2)</f>
        <v>#N/A</v>
      </c>
      <c r="J25" s="94"/>
      <c r="K25" s="93"/>
      <c r="L25" s="22"/>
      <c r="M25" s="22"/>
      <c r="N25" s="22"/>
      <c r="O25" s="22"/>
      <c r="P25" s="22"/>
      <c r="Q25" s="93"/>
      <c r="AB25" s="84"/>
      <c r="AD25" s="179" t="s">
        <v>69</v>
      </c>
      <c r="AE25" s="180">
        <v>9</v>
      </c>
      <c r="AF25" s="181" t="s">
        <v>301</v>
      </c>
      <c r="AG25" s="180">
        <v>4</v>
      </c>
    </row>
    <row r="26" spans="2:33" x14ac:dyDescent="0.25">
      <c r="B26" s="212">
        <v>2</v>
      </c>
      <c r="C26" s="13"/>
      <c r="D26" s="205" t="s">
        <v>3</v>
      </c>
      <c r="E26" s="281" t="e">
        <f>VLOOKUP(C26,'Cost DEF-K-SP'!$A$2:$D$33,2,FALSE)</f>
        <v>#N/A</v>
      </c>
      <c r="F26" s="282"/>
      <c r="G26" s="283"/>
      <c r="H26" s="50">
        <f>IF(C26&gt;0,VLOOKUP(C26,'Cost DEF-K-SP'!$A$2:$D$39,4,FALSE),0)</f>
        <v>0</v>
      </c>
      <c r="I26" s="49" t="e">
        <f>VLOOKUP(E26,$AF$7:$AG$37,2)</f>
        <v>#N/A</v>
      </c>
      <c r="J26" s="94"/>
      <c r="K26" s="245" t="s">
        <v>545</v>
      </c>
      <c r="L26" s="22"/>
      <c r="M26" s="22"/>
      <c r="N26" s="22"/>
      <c r="O26" s="22"/>
      <c r="P26" s="22"/>
      <c r="Q26" s="232"/>
      <c r="AB26" s="84"/>
      <c r="AD26" s="179" t="s">
        <v>24</v>
      </c>
      <c r="AE26" s="180">
        <v>7</v>
      </c>
      <c r="AF26" s="181" t="s">
        <v>227</v>
      </c>
      <c r="AG26" s="180">
        <v>11</v>
      </c>
    </row>
    <row r="27" spans="2:33" x14ac:dyDescent="0.25">
      <c r="B27" s="213">
        <v>1</v>
      </c>
      <c r="C27" s="13"/>
      <c r="D27" s="250" t="s">
        <v>583</v>
      </c>
      <c r="E27" s="275" t="e">
        <f>VLOOKUP(C27,'Cost DEF-K-SP'!$G$2:$I$33,2)</f>
        <v>#N/A</v>
      </c>
      <c r="F27" s="276"/>
      <c r="G27" s="277"/>
      <c r="H27" s="52">
        <f>IF(C27&gt;0,VLOOKUP(C27,'Cost DEF-K-SP'!$G$2:$I$33,3),0)</f>
        <v>0</v>
      </c>
      <c r="I27" s="51" t="e">
        <f>VLOOKUP(E27,$AF$7:$AG$37,2)</f>
        <v>#N/A</v>
      </c>
      <c r="J27" s="94"/>
      <c r="K27" s="246" t="s">
        <v>546</v>
      </c>
      <c r="L27" s="22"/>
      <c r="M27" s="22"/>
      <c r="N27" s="22"/>
      <c r="O27" s="22"/>
      <c r="P27" s="22"/>
      <c r="Q27" s="93"/>
      <c r="AB27" s="84"/>
      <c r="AD27" s="179" t="s">
        <v>51</v>
      </c>
      <c r="AE27" s="180">
        <v>5</v>
      </c>
      <c r="AF27" s="181" t="s">
        <v>116</v>
      </c>
      <c r="AG27" s="180">
        <v>11</v>
      </c>
    </row>
    <row r="28" spans="2:33" x14ac:dyDescent="0.25">
      <c r="B28" s="213">
        <v>2</v>
      </c>
      <c r="C28" s="13"/>
      <c r="D28" s="250" t="s">
        <v>583</v>
      </c>
      <c r="E28" s="275" t="e">
        <f>VLOOKUP(C28,'Cost DEF-K-SP'!$G$2:$I$33,2)</f>
        <v>#N/A</v>
      </c>
      <c r="F28" s="276"/>
      <c r="G28" s="277"/>
      <c r="H28" s="52">
        <f>IF(C28&gt;0,VLOOKUP(C28,'Cost DEF-K-SP'!$G$2:$I$33,3),0)</f>
        <v>0</v>
      </c>
      <c r="I28" s="51" t="e">
        <f>VLOOKUP(E28,$AF$7:$AG$37,2)</f>
        <v>#N/A</v>
      </c>
      <c r="J28" s="94"/>
      <c r="K28" s="245" t="s">
        <v>621</v>
      </c>
      <c r="L28" s="22"/>
      <c r="M28" s="22"/>
      <c r="N28" s="22"/>
      <c r="O28" s="22"/>
      <c r="P28" s="22"/>
      <c r="Q28" s="233"/>
      <c r="AB28" s="84"/>
      <c r="AD28" s="179" t="s">
        <v>14</v>
      </c>
      <c r="AE28" s="180">
        <v>4</v>
      </c>
      <c r="AF28" s="181" t="s">
        <v>230</v>
      </c>
      <c r="AG28" s="180">
        <v>5</v>
      </c>
    </row>
    <row r="29" spans="2:33" x14ac:dyDescent="0.25">
      <c r="B29" s="210">
        <v>1</v>
      </c>
      <c r="C29" s="13"/>
      <c r="D29" s="236" t="s">
        <v>537</v>
      </c>
      <c r="E29" s="262" t="e">
        <f>VLOOKUP(C29,'Cost DEF-K-SP'!$L$2:$O$33,2,FALSE)</f>
        <v>#N/A</v>
      </c>
      <c r="F29" s="262"/>
      <c r="G29" s="236" t="e">
        <f>VLOOKUP(C29,'Cost DEF-K-SP'!$L$2:$O$33,3,FALSE)</f>
        <v>#N/A</v>
      </c>
      <c r="H29" s="59">
        <f>IF(C29&gt;0,VLOOKUP(C29,'Cost DEF-K-SP'!$L$2:$O$33,4,FALSE),0)</f>
        <v>0</v>
      </c>
      <c r="I29" s="53" t="e">
        <f>VLOOKUP(G29,$AD$7:$AE$37,2)</f>
        <v>#N/A</v>
      </c>
      <c r="J29" s="94"/>
      <c r="K29" s="247" t="s">
        <v>547</v>
      </c>
      <c r="L29" s="22"/>
      <c r="M29" s="22"/>
      <c r="N29" s="22"/>
      <c r="O29" s="22"/>
      <c r="P29" s="22"/>
      <c r="Q29" s="232"/>
      <c r="AB29" s="84"/>
      <c r="AD29" s="179" t="s">
        <v>54</v>
      </c>
      <c r="AE29" s="180">
        <v>6</v>
      </c>
      <c r="AF29" s="181" t="s">
        <v>302</v>
      </c>
      <c r="AG29" s="180">
        <v>6</v>
      </c>
    </row>
    <row r="30" spans="2:33" ht="16.5" thickBot="1" x14ac:dyDescent="0.3">
      <c r="B30" s="210">
        <v>2</v>
      </c>
      <c r="C30" s="57"/>
      <c r="D30" s="237" t="s">
        <v>537</v>
      </c>
      <c r="E30" s="260" t="e">
        <f>VLOOKUP(C30,'Cost DEF-K-SP'!$L$2:$O$33,2,FALSE)</f>
        <v>#N/A</v>
      </c>
      <c r="F30" s="260"/>
      <c r="G30" s="237" t="e">
        <f>VLOOKUP(C30,'Cost DEF-K-SP'!$L$2:$O$33,3,FALSE)</f>
        <v>#N/A</v>
      </c>
      <c r="H30" s="138">
        <f>IF(C30&gt;0,VLOOKUP(C30,'Cost DEF-K-SP'!$L$2:$O$33,4,FALSE),0)</f>
        <v>0</v>
      </c>
      <c r="I30" s="237" t="e">
        <f>VLOOKUP(G30,$AD$7:$AE$37,2)</f>
        <v>#N/A</v>
      </c>
      <c r="J30" s="94"/>
      <c r="K30" s="232"/>
      <c r="L30" s="22"/>
      <c r="M30" s="22"/>
      <c r="N30" s="22"/>
      <c r="O30" s="22"/>
      <c r="P30" s="22"/>
      <c r="Q30" s="232"/>
      <c r="AB30" s="84"/>
      <c r="AD30" s="179" t="s">
        <v>12</v>
      </c>
      <c r="AE30" s="180">
        <v>6</v>
      </c>
      <c r="AF30" s="181" t="s">
        <v>228</v>
      </c>
      <c r="AG30" s="180">
        <v>8</v>
      </c>
    </row>
    <row r="31" spans="2:33" x14ac:dyDescent="0.25">
      <c r="G31" s="242" t="s">
        <v>2</v>
      </c>
      <c r="H31" s="243">
        <f>SUM(H25:H30)</f>
        <v>0</v>
      </c>
      <c r="J31" s="94"/>
      <c r="K31" s="232"/>
      <c r="L31" s="22"/>
      <c r="M31" s="22"/>
      <c r="N31" s="22"/>
      <c r="O31" s="22"/>
      <c r="P31" s="22"/>
      <c r="AB31" s="84"/>
      <c r="AD31" s="179" t="s">
        <v>27</v>
      </c>
      <c r="AE31" s="180">
        <v>9</v>
      </c>
      <c r="AF31" s="181" t="s">
        <v>303</v>
      </c>
      <c r="AG31" s="180">
        <v>11</v>
      </c>
    </row>
    <row r="32" spans="2:33" x14ac:dyDescent="0.25">
      <c r="J32" s="94"/>
      <c r="L32" s="22"/>
      <c r="M32" s="22"/>
      <c r="N32" s="22"/>
      <c r="O32" s="22"/>
      <c r="P32" s="22"/>
      <c r="AB32" s="84"/>
      <c r="AD32" s="179" t="s">
        <v>17</v>
      </c>
      <c r="AE32" s="180">
        <v>8</v>
      </c>
      <c r="AF32" s="181" t="s">
        <v>114</v>
      </c>
      <c r="AG32" s="180">
        <v>10</v>
      </c>
    </row>
    <row r="33" spans="1:33" ht="18" customHeight="1" x14ac:dyDescent="0.25">
      <c r="A33" s="284" t="s">
        <v>538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AB33" s="84"/>
      <c r="AD33" s="179" t="s">
        <v>42</v>
      </c>
      <c r="AE33" s="180">
        <v>11</v>
      </c>
      <c r="AF33" s="181" t="s">
        <v>231</v>
      </c>
      <c r="AG33" s="180">
        <v>10</v>
      </c>
    </row>
    <row r="34" spans="1:33" x14ac:dyDescent="0.25">
      <c r="A34" s="285" t="s">
        <v>448</v>
      </c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AB34" s="84"/>
      <c r="AD34" s="182" t="s">
        <v>67</v>
      </c>
      <c r="AE34" s="178">
        <v>9</v>
      </c>
      <c r="AF34" s="183" t="s">
        <v>115</v>
      </c>
      <c r="AG34" s="178">
        <v>9</v>
      </c>
    </row>
    <row r="35" spans="1:33" x14ac:dyDescent="0.25">
      <c r="B35" s="174"/>
      <c r="C35" s="175"/>
      <c r="D35" s="174"/>
      <c r="E35" s="174"/>
      <c r="F35" s="174"/>
      <c r="G35" s="174"/>
      <c r="H35" s="173"/>
      <c r="I35" s="273"/>
      <c r="J35" s="248"/>
      <c r="K35" s="248"/>
      <c r="L35" s="248"/>
      <c r="M35" s="248"/>
      <c r="N35" s="248"/>
      <c r="O35" s="248"/>
      <c r="P35" s="244"/>
      <c r="AB35" s="84"/>
      <c r="AD35" s="182" t="s">
        <v>26</v>
      </c>
      <c r="AE35" s="178">
        <v>11</v>
      </c>
      <c r="AF35" s="183" t="s">
        <v>304</v>
      </c>
      <c r="AG35" s="178">
        <v>6</v>
      </c>
    </row>
    <row r="36" spans="1:33" x14ac:dyDescent="0.25">
      <c r="A36" s="173"/>
      <c r="B36" s="176"/>
      <c r="C36" s="174"/>
      <c r="D36" s="174"/>
      <c r="E36" s="174"/>
      <c r="F36" s="174"/>
      <c r="G36" s="174"/>
      <c r="H36" s="173"/>
      <c r="I36" s="273"/>
      <c r="J36" s="273"/>
      <c r="K36" s="273"/>
      <c r="L36" s="273"/>
      <c r="M36" s="273"/>
      <c r="N36" s="273"/>
      <c r="O36" s="173"/>
      <c r="AB36" s="84"/>
      <c r="AD36" s="182" t="s">
        <v>33</v>
      </c>
      <c r="AE36" s="178">
        <v>9</v>
      </c>
      <c r="AF36" s="183" t="s">
        <v>305</v>
      </c>
      <c r="AG36" s="178">
        <v>6</v>
      </c>
    </row>
    <row r="37" spans="1:33" x14ac:dyDescent="0.25">
      <c r="A37" s="173"/>
      <c r="B37" s="66"/>
      <c r="C37" s="19"/>
      <c r="D37" s="19"/>
      <c r="E37" s="19"/>
      <c r="F37" s="19"/>
      <c r="G37" s="19"/>
      <c r="J37" s="273"/>
      <c r="K37" s="273"/>
      <c r="L37" s="273"/>
      <c r="M37" s="273"/>
      <c r="N37" s="273"/>
      <c r="O37" s="173"/>
      <c r="AB37" s="84"/>
      <c r="AD37" s="182" t="s">
        <v>66</v>
      </c>
      <c r="AE37" s="178">
        <v>4</v>
      </c>
      <c r="AF37" s="183" t="s">
        <v>306</v>
      </c>
      <c r="AG37" s="178">
        <v>4</v>
      </c>
    </row>
    <row r="38" spans="1:33" x14ac:dyDescent="0.25">
      <c r="B38" s="18"/>
      <c r="C38" s="19"/>
      <c r="D38" s="19"/>
      <c r="E38" s="19"/>
      <c r="F38" s="19"/>
      <c r="G38" s="19"/>
      <c r="H38" s="20"/>
      <c r="AB38" s="84"/>
      <c r="AD38" s="182" t="s">
        <v>7</v>
      </c>
      <c r="AE38" s="178">
        <v>5</v>
      </c>
      <c r="AF38" s="183" t="s">
        <v>222</v>
      </c>
      <c r="AG38" s="178">
        <v>8</v>
      </c>
    </row>
    <row r="39" spans="1:33" x14ac:dyDescent="0.25">
      <c r="B39" s="66"/>
      <c r="C39" s="19"/>
      <c r="D39" s="19"/>
      <c r="E39" s="19"/>
      <c r="F39" s="19"/>
      <c r="G39" s="19"/>
    </row>
    <row r="40" spans="1:33" x14ac:dyDescent="0.25">
      <c r="B40" s="66"/>
      <c r="C40" s="19"/>
      <c r="D40" s="19"/>
      <c r="E40" s="19"/>
      <c r="F40" s="19"/>
      <c r="G40" s="19"/>
    </row>
    <row r="41" spans="1:33" x14ac:dyDescent="0.25">
      <c r="B41" s="66"/>
      <c r="C41" s="24"/>
      <c r="D41" s="19"/>
      <c r="E41" s="19"/>
      <c r="F41" s="19"/>
      <c r="G41" s="19"/>
    </row>
    <row r="42" spans="1:33" x14ac:dyDescent="0.25">
      <c r="B42" s="66"/>
      <c r="C42" s="19"/>
      <c r="D42" s="19"/>
      <c r="E42" s="19"/>
      <c r="F42" s="19"/>
      <c r="G42" s="19"/>
    </row>
    <row r="43" spans="1:33" x14ac:dyDescent="0.25">
      <c r="B43" s="19"/>
      <c r="C43" s="19"/>
      <c r="D43" s="19"/>
      <c r="E43" s="19"/>
      <c r="F43" s="19"/>
      <c r="G43" s="19"/>
    </row>
    <row r="44" spans="1:33" x14ac:dyDescent="0.25">
      <c r="B44" s="66"/>
      <c r="C44" s="19"/>
      <c r="D44" s="19"/>
      <c r="E44" s="19"/>
      <c r="F44" s="19"/>
      <c r="G44" s="19"/>
    </row>
    <row r="45" spans="1:33" x14ac:dyDescent="0.25">
      <c r="B45" s="66"/>
      <c r="C45" s="19"/>
      <c r="D45" s="19"/>
      <c r="E45" s="19"/>
      <c r="F45" s="19"/>
      <c r="G45" s="19"/>
    </row>
    <row r="49" spans="2:6" x14ac:dyDescent="0.25">
      <c r="F49" s="20"/>
    </row>
    <row r="50" spans="2:6" x14ac:dyDescent="0.25">
      <c r="B50" s="20"/>
    </row>
  </sheetData>
  <sheetProtection algorithmName="SHA-512" hashValue="jkOYvSroLRzmC4yQxD/nuW3tGUQ4SFwdMiAqWBmoPx2faiQpHBQsj5VjPHBvcFdUrUPJS51NDOqRHUXk16OFtQ==" saltValue="DJCYK3oRD04AXhU8ypTcfQ==" spinCount="100000" sheet="1" objects="1" scenarios="1" selectLockedCells="1"/>
  <mergeCells count="43">
    <mergeCell ref="K7:P7"/>
    <mergeCell ref="E12:F12"/>
    <mergeCell ref="E9:F9"/>
    <mergeCell ref="E10:F10"/>
    <mergeCell ref="L8:M8"/>
    <mergeCell ref="E8:F8"/>
    <mergeCell ref="E11:F11"/>
    <mergeCell ref="K9:P9"/>
    <mergeCell ref="K10:P10"/>
    <mergeCell ref="K12:P12"/>
    <mergeCell ref="B2:E2"/>
    <mergeCell ref="F2:H2"/>
    <mergeCell ref="G4:H4"/>
    <mergeCell ref="K2:P2"/>
    <mergeCell ref="B3:E3"/>
    <mergeCell ref="F3:H3"/>
    <mergeCell ref="J2:J6"/>
    <mergeCell ref="B5:H5"/>
    <mergeCell ref="K3:L3"/>
    <mergeCell ref="N3:P3"/>
    <mergeCell ref="B4:F4"/>
    <mergeCell ref="J36:N37"/>
    <mergeCell ref="I35:I36"/>
    <mergeCell ref="E20:F20"/>
    <mergeCell ref="E19:F19"/>
    <mergeCell ref="E28:G28"/>
    <mergeCell ref="E27:G27"/>
    <mergeCell ref="E24:G24"/>
    <mergeCell ref="E25:G25"/>
    <mergeCell ref="E26:G26"/>
    <mergeCell ref="A33:P33"/>
    <mergeCell ref="A34:P34"/>
    <mergeCell ref="E29:F29"/>
    <mergeCell ref="E30:F30"/>
    <mergeCell ref="E18:F18"/>
    <mergeCell ref="E14:F14"/>
    <mergeCell ref="E15:F15"/>
    <mergeCell ref="K13:P13"/>
    <mergeCell ref="K14:P14"/>
    <mergeCell ref="K16:P16"/>
    <mergeCell ref="E16:F16"/>
    <mergeCell ref="E17:F17"/>
    <mergeCell ref="E13:F13"/>
  </mergeCells>
  <phoneticPr fontId="3" type="noConversion"/>
  <conditionalFormatting sqref="G4:H4">
    <cfRule type="cellIs" dxfId="1" priority="1" operator="greaterThan">
      <formula>5000000</formula>
    </cfRule>
    <cfRule type="cellIs" dxfId="0" priority="2" operator="lessThan">
      <formula>0</formula>
    </cfRule>
  </conditionalFormatting>
  <hyperlinks>
    <hyperlink ref="K10" r:id="rId1"/>
  </hyperlinks>
  <pageMargins left="0.35" right="0.28999999999999998" top="0.52" bottom="0.38" header="0.5" footer="0.36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12</xdr:col>
                    <xdr:colOff>1028700</xdr:colOff>
                    <xdr:row>3</xdr:row>
                    <xdr:rowOff>0</xdr:rowOff>
                  </from>
                  <to>
                    <xdr:col>14</xdr:col>
                    <xdr:colOff>114300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Check Box 4">
              <controlPr defaultSize="0" autoFill="0" autoLine="0" autoPict="0">
                <anchor moveWithCells="1">
                  <from>
                    <xdr:col>10</xdr:col>
                    <xdr:colOff>47625</xdr:colOff>
                    <xdr:row>3</xdr:row>
                    <xdr:rowOff>9525</xdr:rowOff>
                  </from>
                  <to>
                    <xdr:col>12</xdr:col>
                    <xdr:colOff>161925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Check Box 5">
              <controlPr defaultSize="0" autoFill="0" autoLine="0" autoPict="0">
                <anchor moveWithCells="1">
                  <from>
                    <xdr:col>10</xdr:col>
                    <xdr:colOff>47625</xdr:colOff>
                    <xdr:row>3</xdr:row>
                    <xdr:rowOff>238125</xdr:rowOff>
                  </from>
                  <to>
                    <xdr:col>12</xdr:col>
                    <xdr:colOff>514350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Check Box 6">
              <controlPr defaultSize="0" autoFill="0" autoLine="0" autoPict="0">
                <anchor moveWithCells="1">
                  <from>
                    <xdr:col>12</xdr:col>
                    <xdr:colOff>1028700</xdr:colOff>
                    <xdr:row>3</xdr:row>
                    <xdr:rowOff>238125</xdr:rowOff>
                  </from>
                  <to>
                    <xdr:col>14</xdr:col>
                    <xdr:colOff>200025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Check Box 7">
              <controlPr defaultSize="0" autoFill="0" autoLine="0" autoPict="0">
                <anchor moveWithCells="1">
                  <from>
                    <xdr:col>10</xdr:col>
                    <xdr:colOff>47625</xdr:colOff>
                    <xdr:row>4</xdr:row>
                    <xdr:rowOff>200025</xdr:rowOff>
                  </from>
                  <to>
                    <xdr:col>12</xdr:col>
                    <xdr:colOff>542925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0" name="Check Box 9">
              <controlPr defaultSize="0" autoFill="0" autoLine="0" autoPict="0">
                <anchor moveWithCells="1">
                  <from>
                    <xdr:col>12</xdr:col>
                    <xdr:colOff>1028700</xdr:colOff>
                    <xdr:row>4</xdr:row>
                    <xdr:rowOff>200025</xdr:rowOff>
                  </from>
                  <to>
                    <xdr:col>14</xdr:col>
                    <xdr:colOff>542925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1" name="Check Box 11">
              <controlPr defaultSize="0" autoFill="0" autoLine="0" autoPict="0">
                <anchor moveWithCells="1">
                  <from>
                    <xdr:col>14</xdr:col>
                    <xdr:colOff>438150</xdr:colOff>
                    <xdr:row>2</xdr:row>
                    <xdr:rowOff>228600</xdr:rowOff>
                  </from>
                  <to>
                    <xdr:col>15</xdr:col>
                    <xdr:colOff>485775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2" name="Check Box 12">
              <controlPr defaultSize="0" autoFill="0" autoLine="0" autoPict="0">
                <anchor moveWithCells="1">
                  <from>
                    <xdr:col>14</xdr:col>
                    <xdr:colOff>438150</xdr:colOff>
                    <xdr:row>4</xdr:row>
                    <xdr:rowOff>0</xdr:rowOff>
                  </from>
                  <to>
                    <xdr:col>15</xdr:col>
                    <xdr:colOff>571500</xdr:colOff>
                    <xdr:row>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workbookViewId="0">
      <selection sqref="A1:I1"/>
    </sheetView>
  </sheetViews>
  <sheetFormatPr defaultColWidth="8" defaultRowHeight="15.75" x14ac:dyDescent="0.25"/>
  <cols>
    <col min="1" max="1" width="4" style="119" customWidth="1"/>
    <col min="2" max="2" width="19" style="119" customWidth="1"/>
    <col min="3" max="3" width="9.625" style="119" customWidth="1"/>
    <col min="4" max="4" width="7.125" style="121" customWidth="1"/>
    <col min="5" max="5" width="3" style="119" customWidth="1"/>
    <col min="6" max="6" width="5.25" style="119" customWidth="1"/>
    <col min="7" max="7" width="19.375" style="119" customWidth="1"/>
    <col min="8" max="8" width="9.75" style="119" customWidth="1"/>
    <col min="9" max="9" width="7.125" style="119" customWidth="1"/>
    <col min="10" max="16384" width="8" style="119"/>
  </cols>
  <sheetData>
    <row r="1" spans="1:9" ht="22.5" x14ac:dyDescent="0.3">
      <c r="A1" s="316" t="s">
        <v>362</v>
      </c>
      <c r="B1" s="316"/>
      <c r="C1" s="316"/>
      <c r="D1" s="316"/>
      <c r="E1" s="316"/>
      <c r="F1" s="316"/>
      <c r="G1" s="316"/>
      <c r="H1" s="316"/>
      <c r="I1" s="316"/>
    </row>
    <row r="2" spans="1:9" x14ac:dyDescent="0.25">
      <c r="A2" s="317" t="s">
        <v>287</v>
      </c>
      <c r="B2" s="317"/>
      <c r="C2" s="317"/>
      <c r="D2" s="317"/>
      <c r="E2" s="317"/>
      <c r="F2" s="317"/>
      <c r="G2" s="317"/>
      <c r="H2" s="317"/>
      <c r="I2" s="317"/>
    </row>
    <row r="3" spans="1:9" x14ac:dyDescent="0.25">
      <c r="A3" s="122"/>
      <c r="B3" s="122"/>
      <c r="C3" s="122"/>
      <c r="D3" s="122"/>
      <c r="E3" s="122"/>
      <c r="F3" s="122"/>
      <c r="G3" s="122"/>
      <c r="H3" s="122"/>
      <c r="I3" s="122"/>
    </row>
    <row r="4" spans="1:9" x14ac:dyDescent="0.25">
      <c r="A4" s="120"/>
      <c r="B4" s="120" t="s">
        <v>282</v>
      </c>
      <c r="G4" s="120" t="s">
        <v>283</v>
      </c>
    </row>
    <row r="5" spans="1:9" ht="10.5" customHeight="1" x14ac:dyDescent="0.25">
      <c r="A5" s="120"/>
      <c r="B5" s="120"/>
    </row>
    <row r="6" spans="1:9" x14ac:dyDescent="0.25">
      <c r="A6" s="121">
        <v>1</v>
      </c>
      <c r="B6" s="119" t="s">
        <v>91</v>
      </c>
      <c r="C6" s="119" t="s">
        <v>24</v>
      </c>
      <c r="D6" s="121">
        <v>363</v>
      </c>
      <c r="F6" s="121">
        <v>1</v>
      </c>
      <c r="G6" s="119" t="s">
        <v>94</v>
      </c>
      <c r="H6" s="119" t="s">
        <v>66</v>
      </c>
      <c r="I6" s="121">
        <v>324</v>
      </c>
    </row>
    <row r="7" spans="1:9" x14ac:dyDescent="0.25">
      <c r="A7" s="121">
        <v>2</v>
      </c>
      <c r="B7" s="119" t="s">
        <v>236</v>
      </c>
      <c r="C7" s="119" t="s">
        <v>7</v>
      </c>
      <c r="D7" s="121">
        <v>324</v>
      </c>
      <c r="F7" s="121">
        <v>2</v>
      </c>
      <c r="G7" s="119" t="s">
        <v>6</v>
      </c>
      <c r="H7" s="119" t="s">
        <v>7</v>
      </c>
      <c r="I7" s="121">
        <v>262</v>
      </c>
    </row>
    <row r="8" spans="1:9" x14ac:dyDescent="0.25">
      <c r="A8" s="121">
        <v>3</v>
      </c>
      <c r="B8" s="119" t="s">
        <v>43</v>
      </c>
      <c r="C8" s="119" t="s">
        <v>42</v>
      </c>
      <c r="D8" s="121">
        <v>320</v>
      </c>
      <c r="F8" s="121">
        <v>3</v>
      </c>
      <c r="G8" s="119" t="s">
        <v>30</v>
      </c>
      <c r="H8" s="119" t="s">
        <v>31</v>
      </c>
      <c r="I8" s="121">
        <v>254</v>
      </c>
    </row>
    <row r="9" spans="1:9" x14ac:dyDescent="0.25">
      <c r="A9" s="121">
        <v>4</v>
      </c>
      <c r="B9" s="119" t="s">
        <v>25</v>
      </c>
      <c r="C9" s="119" t="s">
        <v>10</v>
      </c>
      <c r="D9" s="121">
        <v>307</v>
      </c>
      <c r="F9" s="121">
        <v>4</v>
      </c>
      <c r="G9" s="119" t="s">
        <v>99</v>
      </c>
      <c r="H9" s="119" t="s">
        <v>27</v>
      </c>
      <c r="I9" s="121">
        <v>228</v>
      </c>
    </row>
    <row r="10" spans="1:9" x14ac:dyDescent="0.25">
      <c r="A10" s="121">
        <v>5</v>
      </c>
      <c r="B10" s="119" t="s">
        <v>36</v>
      </c>
      <c r="C10" s="119" t="s">
        <v>21</v>
      </c>
      <c r="D10" s="121">
        <v>297</v>
      </c>
      <c r="F10" s="121">
        <v>5</v>
      </c>
      <c r="G10" s="119" t="s">
        <v>56</v>
      </c>
      <c r="H10" s="119" t="s">
        <v>57</v>
      </c>
      <c r="I10" s="121">
        <v>221</v>
      </c>
    </row>
    <row r="11" spans="1:9" x14ac:dyDescent="0.25">
      <c r="A11" s="121">
        <v>6</v>
      </c>
      <c r="B11" s="119" t="s">
        <v>84</v>
      </c>
      <c r="C11" s="119" t="s">
        <v>33</v>
      </c>
      <c r="D11" s="121">
        <v>297</v>
      </c>
      <c r="F11" s="121">
        <v>6</v>
      </c>
      <c r="G11" s="119" t="s">
        <v>15</v>
      </c>
      <c r="H11" s="119" t="s">
        <v>16</v>
      </c>
      <c r="I11" s="121">
        <v>212</v>
      </c>
    </row>
    <row r="12" spans="1:9" x14ac:dyDescent="0.25">
      <c r="A12" s="121">
        <v>7</v>
      </c>
      <c r="B12" s="119" t="s">
        <v>90</v>
      </c>
      <c r="C12" s="119" t="s">
        <v>5</v>
      </c>
      <c r="D12" s="121">
        <v>293</v>
      </c>
      <c r="F12" s="121">
        <v>7</v>
      </c>
      <c r="G12" s="119" t="s">
        <v>23</v>
      </c>
      <c r="H12" s="119" t="s">
        <v>24</v>
      </c>
      <c r="I12" s="121">
        <v>196</v>
      </c>
    </row>
    <row r="13" spans="1:9" x14ac:dyDescent="0.25">
      <c r="A13" s="121">
        <v>8</v>
      </c>
      <c r="B13" s="119" t="s">
        <v>13</v>
      </c>
      <c r="C13" s="119" t="s">
        <v>14</v>
      </c>
      <c r="D13" s="121">
        <v>287</v>
      </c>
      <c r="F13" s="121">
        <v>8</v>
      </c>
      <c r="G13" s="119" t="s">
        <v>97</v>
      </c>
      <c r="H13" s="119" t="s">
        <v>45</v>
      </c>
      <c r="I13" s="121">
        <v>191</v>
      </c>
    </row>
    <row r="14" spans="1:9" x14ac:dyDescent="0.25">
      <c r="A14" s="121">
        <v>9</v>
      </c>
      <c r="B14" s="119" t="s">
        <v>47</v>
      </c>
      <c r="C14" s="119" t="s">
        <v>26</v>
      </c>
      <c r="D14" s="121">
        <v>282</v>
      </c>
      <c r="F14" s="121">
        <v>9</v>
      </c>
      <c r="G14" s="119" t="s">
        <v>9</v>
      </c>
      <c r="H14" s="119" t="s">
        <v>10</v>
      </c>
      <c r="I14" s="121">
        <v>183</v>
      </c>
    </row>
    <row r="15" spans="1:9" x14ac:dyDescent="0.25">
      <c r="A15" s="121">
        <v>10</v>
      </c>
      <c r="B15" s="119" t="s">
        <v>61</v>
      </c>
      <c r="C15" s="119" t="s">
        <v>8</v>
      </c>
      <c r="D15" s="121">
        <v>243</v>
      </c>
      <c r="F15" s="121">
        <v>10</v>
      </c>
      <c r="G15" s="119" t="s">
        <v>11</v>
      </c>
      <c r="H15" s="119" t="s">
        <v>12</v>
      </c>
      <c r="I15" s="121">
        <v>178</v>
      </c>
    </row>
    <row r="16" spans="1:9" x14ac:dyDescent="0.25">
      <c r="A16" s="121">
        <v>11</v>
      </c>
      <c r="B16" s="119" t="s">
        <v>87</v>
      </c>
      <c r="C16" s="119" t="s">
        <v>38</v>
      </c>
      <c r="D16" s="121">
        <v>241</v>
      </c>
      <c r="F16" s="121">
        <v>11</v>
      </c>
      <c r="G16" s="119" t="s">
        <v>71</v>
      </c>
      <c r="H16" s="119" t="s">
        <v>51</v>
      </c>
      <c r="I16" s="121">
        <v>176</v>
      </c>
    </row>
    <row r="17" spans="1:9" x14ac:dyDescent="0.25">
      <c r="A17" s="121">
        <v>12</v>
      </c>
      <c r="B17" s="119" t="s">
        <v>284</v>
      </c>
      <c r="C17" s="119" t="s">
        <v>35</v>
      </c>
      <c r="D17" s="121">
        <v>240</v>
      </c>
      <c r="F17" s="121">
        <v>12</v>
      </c>
      <c r="G17" s="119" t="s">
        <v>102</v>
      </c>
      <c r="H17" s="119" t="s">
        <v>22</v>
      </c>
      <c r="I17" s="121">
        <v>169</v>
      </c>
    </row>
    <row r="18" spans="1:9" x14ac:dyDescent="0.25">
      <c r="A18" s="121">
        <v>13</v>
      </c>
      <c r="B18" s="119" t="s">
        <v>108</v>
      </c>
      <c r="C18" s="119" t="s">
        <v>73</v>
      </c>
      <c r="D18" s="121">
        <v>222</v>
      </c>
      <c r="F18" s="121">
        <v>13</v>
      </c>
      <c r="G18" s="119" t="s">
        <v>155</v>
      </c>
      <c r="H18" s="119" t="s">
        <v>40</v>
      </c>
      <c r="I18" s="121">
        <v>163</v>
      </c>
    </row>
    <row r="19" spans="1:9" x14ac:dyDescent="0.25">
      <c r="A19" s="121">
        <v>14</v>
      </c>
      <c r="B19" s="119" t="s">
        <v>72</v>
      </c>
      <c r="C19" s="119" t="s">
        <v>78</v>
      </c>
      <c r="D19" s="121">
        <v>213</v>
      </c>
      <c r="F19" s="121">
        <v>14</v>
      </c>
      <c r="G19" s="119" t="s">
        <v>88</v>
      </c>
      <c r="H19" s="119" t="s">
        <v>26</v>
      </c>
      <c r="I19" s="121">
        <v>162</v>
      </c>
    </row>
    <row r="20" spans="1:9" x14ac:dyDescent="0.25">
      <c r="A20" s="121">
        <v>15</v>
      </c>
      <c r="B20" s="119" t="s">
        <v>89</v>
      </c>
      <c r="C20" s="119" t="s">
        <v>31</v>
      </c>
      <c r="D20" s="121">
        <v>213</v>
      </c>
      <c r="F20" s="121">
        <v>15</v>
      </c>
      <c r="G20" s="119" t="s">
        <v>82</v>
      </c>
      <c r="H20" s="119" t="s">
        <v>51</v>
      </c>
      <c r="I20" s="121">
        <v>161</v>
      </c>
    </row>
    <row r="21" spans="1:9" x14ac:dyDescent="0.25">
      <c r="A21" s="121">
        <v>16</v>
      </c>
      <c r="B21" s="119" t="s">
        <v>107</v>
      </c>
      <c r="C21" s="119" t="s">
        <v>27</v>
      </c>
      <c r="D21" s="121">
        <v>212</v>
      </c>
      <c r="F21" s="121">
        <v>16</v>
      </c>
      <c r="G21" s="119" t="s">
        <v>100</v>
      </c>
      <c r="H21" s="119" t="s">
        <v>18</v>
      </c>
      <c r="I21" s="121">
        <v>158</v>
      </c>
    </row>
    <row r="22" spans="1:9" x14ac:dyDescent="0.25">
      <c r="A22" s="121">
        <v>17</v>
      </c>
      <c r="B22" s="119" t="s">
        <v>92</v>
      </c>
      <c r="C22" s="119" t="s">
        <v>17</v>
      </c>
      <c r="D22" s="121">
        <v>212</v>
      </c>
      <c r="F22" s="121">
        <v>17</v>
      </c>
      <c r="G22" s="119" t="s">
        <v>98</v>
      </c>
      <c r="H22" s="119" t="s">
        <v>42</v>
      </c>
      <c r="I22" s="121">
        <v>147</v>
      </c>
    </row>
    <row r="23" spans="1:9" x14ac:dyDescent="0.25">
      <c r="A23" s="121">
        <v>18</v>
      </c>
      <c r="B23" s="119" t="s">
        <v>52</v>
      </c>
      <c r="C23" s="119" t="s">
        <v>40</v>
      </c>
      <c r="D23" s="121">
        <v>211</v>
      </c>
      <c r="F23" s="121">
        <v>18</v>
      </c>
      <c r="G23" s="119" t="s">
        <v>77</v>
      </c>
      <c r="H23" s="119" t="s">
        <v>78</v>
      </c>
      <c r="I23" s="121">
        <v>145</v>
      </c>
    </row>
    <row r="24" spans="1:9" x14ac:dyDescent="0.25">
      <c r="A24" s="121">
        <v>19</v>
      </c>
      <c r="B24" s="119" t="s">
        <v>106</v>
      </c>
      <c r="C24" s="119" t="s">
        <v>49</v>
      </c>
      <c r="D24" s="121">
        <v>174</v>
      </c>
      <c r="F24" s="121">
        <v>19</v>
      </c>
      <c r="G24" s="119" t="s">
        <v>154</v>
      </c>
      <c r="H24" s="119" t="s">
        <v>73</v>
      </c>
      <c r="I24" s="121">
        <v>145</v>
      </c>
    </row>
    <row r="25" spans="1:9" x14ac:dyDescent="0.25">
      <c r="A25" s="121">
        <v>20</v>
      </c>
      <c r="B25" s="119" t="s">
        <v>150</v>
      </c>
      <c r="C25" s="119" t="s">
        <v>22</v>
      </c>
      <c r="D25" s="121">
        <v>156</v>
      </c>
      <c r="F25" s="121">
        <v>20</v>
      </c>
      <c r="G25" s="119" t="s">
        <v>4</v>
      </c>
      <c r="H25" s="119" t="s">
        <v>5</v>
      </c>
      <c r="I25" s="121">
        <v>144</v>
      </c>
    </row>
    <row r="26" spans="1:9" x14ac:dyDescent="0.25">
      <c r="A26" s="121">
        <v>21</v>
      </c>
      <c r="B26" s="119" t="s">
        <v>288</v>
      </c>
      <c r="C26" s="119" t="s">
        <v>67</v>
      </c>
      <c r="D26" s="121">
        <v>149</v>
      </c>
      <c r="F26" s="121">
        <v>21</v>
      </c>
      <c r="G26" s="119" t="s">
        <v>20</v>
      </c>
      <c r="H26" s="119" t="s">
        <v>21</v>
      </c>
      <c r="I26" s="121">
        <v>142</v>
      </c>
    </row>
    <row r="27" spans="1:9" x14ac:dyDescent="0.25">
      <c r="A27" s="121">
        <v>22</v>
      </c>
      <c r="B27" s="119" t="s">
        <v>109</v>
      </c>
      <c r="C27" s="119" t="s">
        <v>45</v>
      </c>
      <c r="D27" s="121">
        <v>132</v>
      </c>
      <c r="F27" s="121">
        <v>22</v>
      </c>
      <c r="G27" s="119" t="s">
        <v>48</v>
      </c>
      <c r="H27" s="119" t="s">
        <v>49</v>
      </c>
      <c r="I27" s="121">
        <v>139</v>
      </c>
    </row>
    <row r="28" spans="1:9" x14ac:dyDescent="0.25">
      <c r="A28" s="121">
        <v>23</v>
      </c>
      <c r="B28" s="119" t="s">
        <v>152</v>
      </c>
      <c r="C28" s="119" t="s">
        <v>69</v>
      </c>
      <c r="D28" s="121">
        <v>103</v>
      </c>
      <c r="F28" s="121">
        <v>23</v>
      </c>
      <c r="G28" s="119" t="s">
        <v>260</v>
      </c>
      <c r="H28" s="119" t="s">
        <v>27</v>
      </c>
      <c r="I28" s="121">
        <v>135</v>
      </c>
    </row>
    <row r="29" spans="1:9" x14ac:dyDescent="0.25">
      <c r="A29" s="121">
        <v>24</v>
      </c>
      <c r="B29" s="119" t="s">
        <v>151</v>
      </c>
      <c r="C29" s="119" t="s">
        <v>57</v>
      </c>
      <c r="D29" s="121">
        <v>96</v>
      </c>
      <c r="F29" s="121">
        <v>24</v>
      </c>
      <c r="G29" s="119" t="s">
        <v>156</v>
      </c>
      <c r="H29" s="119" t="s">
        <v>29</v>
      </c>
      <c r="I29" s="121">
        <v>135</v>
      </c>
    </row>
    <row r="30" spans="1:9" x14ac:dyDescent="0.25">
      <c r="A30" s="121">
        <v>25</v>
      </c>
      <c r="B30" s="119" t="s">
        <v>256</v>
      </c>
      <c r="C30" s="119" t="s">
        <v>29</v>
      </c>
      <c r="D30" s="121">
        <v>79</v>
      </c>
      <c r="F30" s="121">
        <v>25</v>
      </c>
      <c r="G30" s="119" t="s">
        <v>262</v>
      </c>
      <c r="H30" s="119" t="s">
        <v>69</v>
      </c>
      <c r="I30" s="121">
        <v>129</v>
      </c>
    </row>
    <row r="31" spans="1:9" x14ac:dyDescent="0.25">
      <c r="A31" s="121"/>
      <c r="F31" s="121">
        <v>26</v>
      </c>
      <c r="G31" s="119" t="s">
        <v>104</v>
      </c>
      <c r="H31" s="119" t="s">
        <v>35</v>
      </c>
      <c r="I31" s="121">
        <v>126</v>
      </c>
    </row>
    <row r="32" spans="1:9" x14ac:dyDescent="0.25">
      <c r="A32" s="121"/>
      <c r="F32" s="121">
        <v>27</v>
      </c>
      <c r="G32" s="119" t="s">
        <v>37</v>
      </c>
      <c r="H32" s="119" t="s">
        <v>38</v>
      </c>
      <c r="I32" s="121">
        <v>124</v>
      </c>
    </row>
    <row r="33" spans="1:9" x14ac:dyDescent="0.25">
      <c r="A33" s="121"/>
      <c r="F33" s="121">
        <v>28</v>
      </c>
      <c r="G33" s="119" t="s">
        <v>86</v>
      </c>
      <c r="H33" s="119" t="s">
        <v>38</v>
      </c>
      <c r="I33" s="121">
        <v>123</v>
      </c>
    </row>
    <row r="34" spans="1:9" x14ac:dyDescent="0.25">
      <c r="A34" s="121"/>
      <c r="F34" s="121">
        <v>29</v>
      </c>
      <c r="G34" s="119" t="s">
        <v>289</v>
      </c>
      <c r="H34" s="119" t="s">
        <v>35</v>
      </c>
      <c r="I34" s="121">
        <v>120</v>
      </c>
    </row>
    <row r="35" spans="1:9" x14ac:dyDescent="0.25">
      <c r="A35" s="121"/>
      <c r="F35" s="121">
        <v>30</v>
      </c>
      <c r="G35" s="119" t="s">
        <v>39</v>
      </c>
      <c r="H35" s="119" t="s">
        <v>14</v>
      </c>
      <c r="I35" s="121">
        <v>120</v>
      </c>
    </row>
    <row r="36" spans="1:9" x14ac:dyDescent="0.25">
      <c r="A36" s="121"/>
      <c r="F36" s="121"/>
      <c r="I36" s="121"/>
    </row>
    <row r="37" spans="1:9" x14ac:dyDescent="0.25">
      <c r="B37" s="120" t="s">
        <v>285</v>
      </c>
      <c r="G37" s="120" t="s">
        <v>286</v>
      </c>
      <c r="I37" s="121"/>
    </row>
    <row r="38" spans="1:9" ht="10.5" customHeight="1" x14ac:dyDescent="0.25">
      <c r="B38" s="120"/>
      <c r="I38" s="121"/>
    </row>
    <row r="39" spans="1:9" x14ac:dyDescent="0.25">
      <c r="A39" s="121">
        <v>1</v>
      </c>
      <c r="B39" s="119" t="s">
        <v>32</v>
      </c>
      <c r="C39" s="119" t="s">
        <v>33</v>
      </c>
      <c r="D39" s="121">
        <v>203</v>
      </c>
      <c r="F39" s="121">
        <v>1</v>
      </c>
      <c r="G39" s="119" t="s">
        <v>168</v>
      </c>
      <c r="H39" s="119" t="s">
        <v>5</v>
      </c>
      <c r="I39" s="121">
        <v>146</v>
      </c>
    </row>
    <row r="40" spans="1:9" x14ac:dyDescent="0.25">
      <c r="A40" s="121">
        <v>2</v>
      </c>
      <c r="B40" s="119" t="s">
        <v>163</v>
      </c>
      <c r="C40" s="119" t="s">
        <v>21</v>
      </c>
      <c r="D40" s="121">
        <v>194</v>
      </c>
      <c r="F40" s="121">
        <v>2</v>
      </c>
      <c r="G40" s="119" t="s">
        <v>171</v>
      </c>
      <c r="H40" s="119" t="s">
        <v>8</v>
      </c>
      <c r="I40" s="121">
        <v>139</v>
      </c>
    </row>
    <row r="41" spans="1:9" x14ac:dyDescent="0.25">
      <c r="A41" s="121">
        <v>3</v>
      </c>
      <c r="B41" s="119" t="s">
        <v>19</v>
      </c>
      <c r="C41" s="119" t="s">
        <v>14</v>
      </c>
      <c r="D41" s="121">
        <v>193</v>
      </c>
      <c r="F41" s="121">
        <v>3</v>
      </c>
      <c r="G41" s="119" t="s">
        <v>176</v>
      </c>
      <c r="H41" s="119" t="s">
        <v>7</v>
      </c>
      <c r="I41" s="121">
        <v>132</v>
      </c>
    </row>
    <row r="42" spans="1:9" x14ac:dyDescent="0.25">
      <c r="A42" s="121">
        <v>4</v>
      </c>
      <c r="B42" s="119" t="s">
        <v>34</v>
      </c>
      <c r="C42" s="119" t="s">
        <v>35</v>
      </c>
      <c r="D42" s="121">
        <v>180</v>
      </c>
      <c r="F42" s="121">
        <v>4</v>
      </c>
      <c r="G42" s="119" t="s">
        <v>280</v>
      </c>
      <c r="H42" s="119" t="s">
        <v>24</v>
      </c>
      <c r="I42" s="121">
        <v>129</v>
      </c>
    </row>
    <row r="43" spans="1:9" x14ac:dyDescent="0.25">
      <c r="A43" s="121">
        <v>5</v>
      </c>
      <c r="B43" s="119" t="s">
        <v>101</v>
      </c>
      <c r="C43" s="119" t="s">
        <v>8</v>
      </c>
      <c r="D43" s="121">
        <v>177</v>
      </c>
      <c r="F43" s="121">
        <v>5</v>
      </c>
      <c r="G43" s="119" t="s">
        <v>166</v>
      </c>
      <c r="H43" s="119" t="s">
        <v>14</v>
      </c>
      <c r="I43" s="121">
        <v>125</v>
      </c>
    </row>
    <row r="44" spans="1:9" x14ac:dyDescent="0.25">
      <c r="A44" s="121">
        <v>6</v>
      </c>
      <c r="B44" s="119" t="s">
        <v>28</v>
      </c>
      <c r="C44" s="119" t="s">
        <v>10</v>
      </c>
      <c r="D44" s="121">
        <v>176</v>
      </c>
      <c r="F44" s="121">
        <v>6</v>
      </c>
      <c r="G44" s="119" t="s">
        <v>178</v>
      </c>
      <c r="H44" s="119" t="s">
        <v>38</v>
      </c>
      <c r="I44" s="121">
        <v>123</v>
      </c>
    </row>
    <row r="45" spans="1:9" x14ac:dyDescent="0.25">
      <c r="A45" s="121">
        <v>7</v>
      </c>
      <c r="B45" s="119" t="s">
        <v>70</v>
      </c>
      <c r="C45" s="119" t="s">
        <v>49</v>
      </c>
      <c r="D45" s="121">
        <v>174</v>
      </c>
      <c r="F45" s="121">
        <v>7</v>
      </c>
      <c r="G45" s="119" t="s">
        <v>184</v>
      </c>
      <c r="H45" s="119" t="s">
        <v>26</v>
      </c>
      <c r="I45" s="121">
        <v>122</v>
      </c>
    </row>
    <row r="46" spans="1:9" x14ac:dyDescent="0.25">
      <c r="A46" s="121">
        <v>8</v>
      </c>
      <c r="B46" s="119" t="s">
        <v>95</v>
      </c>
      <c r="C46" s="119" t="s">
        <v>7</v>
      </c>
      <c r="D46" s="121">
        <v>168</v>
      </c>
      <c r="F46" s="121">
        <v>8</v>
      </c>
      <c r="G46" s="119" t="s">
        <v>190</v>
      </c>
      <c r="H46" s="119" t="s">
        <v>57</v>
      </c>
      <c r="I46" s="121">
        <v>122</v>
      </c>
    </row>
    <row r="47" spans="1:9" x14ac:dyDescent="0.25">
      <c r="A47" s="121">
        <v>9</v>
      </c>
      <c r="B47" s="119" t="s">
        <v>75</v>
      </c>
      <c r="C47" s="119" t="s">
        <v>73</v>
      </c>
      <c r="D47" s="121">
        <v>166</v>
      </c>
      <c r="F47" s="121">
        <v>9</v>
      </c>
      <c r="G47" s="119" t="s">
        <v>191</v>
      </c>
      <c r="H47" s="119" t="s">
        <v>73</v>
      </c>
      <c r="I47" s="121">
        <v>122</v>
      </c>
    </row>
    <row r="48" spans="1:9" x14ac:dyDescent="0.25">
      <c r="A48" s="121">
        <v>10</v>
      </c>
      <c r="B48" s="119" t="s">
        <v>96</v>
      </c>
      <c r="C48" s="119" t="s">
        <v>5</v>
      </c>
      <c r="D48" s="121">
        <v>166</v>
      </c>
      <c r="F48" s="121">
        <v>10</v>
      </c>
      <c r="G48" s="119" t="s">
        <v>169</v>
      </c>
      <c r="H48" s="119" t="s">
        <v>66</v>
      </c>
      <c r="I48" s="121">
        <v>118</v>
      </c>
    </row>
    <row r="49" spans="1:9" x14ac:dyDescent="0.25">
      <c r="A49" s="121">
        <v>11</v>
      </c>
      <c r="B49" s="119" t="s">
        <v>76</v>
      </c>
      <c r="C49" s="119" t="s">
        <v>10</v>
      </c>
      <c r="D49" s="121">
        <v>163</v>
      </c>
      <c r="F49" s="121">
        <v>11</v>
      </c>
      <c r="G49" s="119" t="s">
        <v>185</v>
      </c>
      <c r="H49" s="119" t="s">
        <v>45</v>
      </c>
      <c r="I49" s="121">
        <v>112</v>
      </c>
    </row>
    <row r="50" spans="1:9" x14ac:dyDescent="0.25">
      <c r="A50" s="121">
        <v>12</v>
      </c>
      <c r="B50" s="119" t="s">
        <v>50</v>
      </c>
      <c r="C50" s="119" t="s">
        <v>38</v>
      </c>
      <c r="D50" s="121">
        <v>157</v>
      </c>
      <c r="F50" s="121">
        <v>12</v>
      </c>
      <c r="G50" s="119" t="s">
        <v>175</v>
      </c>
      <c r="H50" s="119" t="s">
        <v>18</v>
      </c>
      <c r="I50" s="121">
        <v>108</v>
      </c>
    </row>
    <row r="51" spans="1:9" x14ac:dyDescent="0.25">
      <c r="A51" s="121">
        <v>13</v>
      </c>
      <c r="B51" s="119" t="s">
        <v>58</v>
      </c>
      <c r="C51" s="119" t="s">
        <v>5</v>
      </c>
      <c r="D51" s="121">
        <v>156</v>
      </c>
      <c r="F51" s="121">
        <v>13</v>
      </c>
      <c r="G51" s="119" t="s">
        <v>183</v>
      </c>
      <c r="H51" s="119" t="s">
        <v>33</v>
      </c>
      <c r="I51" s="121">
        <v>106</v>
      </c>
    </row>
    <row r="52" spans="1:9" x14ac:dyDescent="0.25">
      <c r="A52" s="121">
        <v>14</v>
      </c>
      <c r="B52" s="119" t="s">
        <v>55</v>
      </c>
      <c r="C52" s="119" t="s">
        <v>14</v>
      </c>
      <c r="D52" s="121">
        <v>155</v>
      </c>
      <c r="F52" s="121">
        <v>14</v>
      </c>
      <c r="G52" s="119" t="s">
        <v>170</v>
      </c>
      <c r="H52" s="119" t="s">
        <v>78</v>
      </c>
      <c r="I52" s="121">
        <v>105</v>
      </c>
    </row>
    <row r="53" spans="1:9" x14ac:dyDescent="0.25">
      <c r="A53" s="121">
        <v>15</v>
      </c>
      <c r="B53" s="119" t="s">
        <v>41</v>
      </c>
      <c r="C53" s="119" t="s">
        <v>42</v>
      </c>
      <c r="D53" s="121">
        <v>151</v>
      </c>
      <c r="F53" s="121">
        <v>15</v>
      </c>
      <c r="G53" s="119" t="s">
        <v>189</v>
      </c>
      <c r="H53" s="119" t="s">
        <v>67</v>
      </c>
      <c r="I53" s="121">
        <v>100</v>
      </c>
    </row>
    <row r="54" spans="1:9" x14ac:dyDescent="0.25">
      <c r="A54" s="121">
        <v>16</v>
      </c>
      <c r="B54" s="119" t="s">
        <v>62</v>
      </c>
      <c r="C54" s="119" t="s">
        <v>26</v>
      </c>
      <c r="D54" s="121">
        <v>147</v>
      </c>
      <c r="F54" s="121">
        <v>16</v>
      </c>
      <c r="G54" s="119" t="s">
        <v>182</v>
      </c>
      <c r="H54" s="119" t="s">
        <v>51</v>
      </c>
      <c r="I54" s="121">
        <v>97</v>
      </c>
    </row>
    <row r="55" spans="1:9" x14ac:dyDescent="0.25">
      <c r="A55" s="121">
        <v>17</v>
      </c>
      <c r="B55" s="119" t="s">
        <v>159</v>
      </c>
      <c r="C55" s="119" t="s">
        <v>40</v>
      </c>
      <c r="D55" s="121">
        <v>146</v>
      </c>
      <c r="F55" s="121">
        <v>17</v>
      </c>
      <c r="G55" s="119" t="s">
        <v>186</v>
      </c>
      <c r="H55" s="119" t="s">
        <v>40</v>
      </c>
      <c r="I55" s="121">
        <v>97</v>
      </c>
    </row>
    <row r="56" spans="1:9" x14ac:dyDescent="0.25">
      <c r="A56" s="121">
        <v>18</v>
      </c>
      <c r="B56" s="119" t="s">
        <v>74</v>
      </c>
      <c r="C56" s="119" t="s">
        <v>26</v>
      </c>
      <c r="D56" s="121">
        <v>142</v>
      </c>
      <c r="F56" s="121">
        <v>18</v>
      </c>
      <c r="G56" s="119" t="s">
        <v>167</v>
      </c>
      <c r="H56" s="119" t="s">
        <v>54</v>
      </c>
      <c r="I56" s="121">
        <v>95</v>
      </c>
    </row>
    <row r="57" spans="1:9" x14ac:dyDescent="0.25">
      <c r="A57" s="121">
        <v>19</v>
      </c>
      <c r="B57" s="119" t="s">
        <v>93</v>
      </c>
      <c r="C57" s="119" t="s">
        <v>27</v>
      </c>
      <c r="D57" s="121">
        <v>138</v>
      </c>
      <c r="F57" s="121">
        <v>19</v>
      </c>
      <c r="G57" s="119" t="s">
        <v>172</v>
      </c>
      <c r="H57" s="119" t="s">
        <v>21</v>
      </c>
      <c r="I57" s="121">
        <v>90</v>
      </c>
    </row>
    <row r="58" spans="1:9" x14ac:dyDescent="0.25">
      <c r="A58" s="121">
        <v>20</v>
      </c>
      <c r="B58" s="119" t="s">
        <v>50</v>
      </c>
      <c r="C58" s="119" t="s">
        <v>51</v>
      </c>
      <c r="D58" s="121">
        <v>134</v>
      </c>
      <c r="F58" s="121">
        <v>20</v>
      </c>
      <c r="G58" s="119" t="s">
        <v>192</v>
      </c>
      <c r="H58" s="119" t="s">
        <v>69</v>
      </c>
      <c r="I58" s="121">
        <v>88</v>
      </c>
    </row>
    <row r="59" spans="1:9" x14ac:dyDescent="0.25">
      <c r="A59" s="121">
        <v>21</v>
      </c>
      <c r="B59" t="s">
        <v>81</v>
      </c>
      <c r="C59" t="s">
        <v>24</v>
      </c>
      <c r="D59" s="2">
        <v>134</v>
      </c>
      <c r="F59" s="121">
        <v>21</v>
      </c>
      <c r="G59" s="119" t="s">
        <v>291</v>
      </c>
      <c r="H59" s="119" t="s">
        <v>21</v>
      </c>
      <c r="I59" s="121">
        <v>87</v>
      </c>
    </row>
    <row r="60" spans="1:9" x14ac:dyDescent="0.25">
      <c r="A60" s="121">
        <v>22</v>
      </c>
      <c r="B60" t="s">
        <v>65</v>
      </c>
      <c r="C60" t="s">
        <v>24</v>
      </c>
      <c r="D60" s="2">
        <v>129</v>
      </c>
      <c r="F60" s="121">
        <v>22</v>
      </c>
      <c r="G60" s="119" t="s">
        <v>177</v>
      </c>
      <c r="H60" s="119" t="s">
        <v>35</v>
      </c>
      <c r="I60" s="121">
        <v>85</v>
      </c>
    </row>
    <row r="61" spans="1:9" x14ac:dyDescent="0.25">
      <c r="A61" s="121">
        <v>23</v>
      </c>
      <c r="B61" t="s">
        <v>80</v>
      </c>
      <c r="C61" t="s">
        <v>69</v>
      </c>
      <c r="D61" s="2">
        <v>122</v>
      </c>
      <c r="F61" s="121">
        <v>23</v>
      </c>
      <c r="G61" s="119" t="s">
        <v>174</v>
      </c>
      <c r="H61" s="119" t="s">
        <v>16</v>
      </c>
      <c r="I61" s="121">
        <v>84</v>
      </c>
    </row>
    <row r="62" spans="1:9" x14ac:dyDescent="0.25">
      <c r="A62" s="121">
        <v>24</v>
      </c>
      <c r="B62" t="s">
        <v>63</v>
      </c>
      <c r="C62" t="s">
        <v>35</v>
      </c>
      <c r="D62" s="2">
        <v>120</v>
      </c>
      <c r="F62" s="121">
        <v>24</v>
      </c>
      <c r="G62" s="119" t="s">
        <v>187</v>
      </c>
      <c r="H62" s="119" t="s">
        <v>31</v>
      </c>
      <c r="I62" s="121">
        <v>84</v>
      </c>
    </row>
    <row r="63" spans="1:9" x14ac:dyDescent="0.25">
      <c r="A63" s="121">
        <v>25</v>
      </c>
      <c r="B63" t="s">
        <v>164</v>
      </c>
      <c r="C63" t="s">
        <v>7</v>
      </c>
      <c r="D63" s="2">
        <v>120</v>
      </c>
      <c r="F63" s="121">
        <v>25</v>
      </c>
      <c r="G63" s="119" t="s">
        <v>232</v>
      </c>
      <c r="H63" s="119" t="s">
        <v>22</v>
      </c>
      <c r="I63" s="121">
        <v>74</v>
      </c>
    </row>
    <row r="64" spans="1:9" x14ac:dyDescent="0.25">
      <c r="A64" s="121">
        <v>26</v>
      </c>
      <c r="B64" t="s">
        <v>245</v>
      </c>
      <c r="C64" t="s">
        <v>31</v>
      </c>
      <c r="D64" s="2">
        <v>120</v>
      </c>
      <c r="I64" s="121"/>
    </row>
    <row r="65" spans="1:9" x14ac:dyDescent="0.25">
      <c r="A65" s="121">
        <v>27</v>
      </c>
      <c r="B65" t="s">
        <v>68</v>
      </c>
      <c r="C65" t="s">
        <v>49</v>
      </c>
      <c r="D65" s="2">
        <v>117</v>
      </c>
      <c r="I65" s="121"/>
    </row>
    <row r="66" spans="1:9" x14ac:dyDescent="0.25">
      <c r="A66" s="121">
        <v>28</v>
      </c>
      <c r="B66" t="s">
        <v>272</v>
      </c>
      <c r="C66" t="s">
        <v>18</v>
      </c>
      <c r="D66" s="2">
        <v>115</v>
      </c>
      <c r="I66" s="121"/>
    </row>
    <row r="67" spans="1:9" x14ac:dyDescent="0.25">
      <c r="A67" s="121">
        <v>29</v>
      </c>
      <c r="B67" t="s">
        <v>248</v>
      </c>
      <c r="C67" t="s">
        <v>7</v>
      </c>
      <c r="D67" s="2">
        <v>115</v>
      </c>
      <c r="I67" s="121"/>
    </row>
    <row r="68" spans="1:9" x14ac:dyDescent="0.25">
      <c r="A68" s="121">
        <v>30</v>
      </c>
      <c r="B68" t="s">
        <v>64</v>
      </c>
      <c r="C68" t="s">
        <v>59</v>
      </c>
      <c r="D68" s="2">
        <v>111</v>
      </c>
      <c r="I68" s="121"/>
    </row>
    <row r="69" spans="1:9" x14ac:dyDescent="0.25">
      <c r="A69" s="121">
        <v>31</v>
      </c>
      <c r="B69" s="119" t="s">
        <v>249</v>
      </c>
      <c r="C69" s="119" t="s">
        <v>38</v>
      </c>
      <c r="D69" s="121">
        <v>109</v>
      </c>
      <c r="I69" s="121"/>
    </row>
    <row r="70" spans="1:9" x14ac:dyDescent="0.25">
      <c r="A70" s="121">
        <v>32</v>
      </c>
      <c r="B70" s="119" t="s">
        <v>60</v>
      </c>
      <c r="C70" s="119" t="s">
        <v>21</v>
      </c>
      <c r="D70" s="121">
        <v>107</v>
      </c>
      <c r="I70" s="121"/>
    </row>
    <row r="71" spans="1:9" x14ac:dyDescent="0.25">
      <c r="A71" s="121">
        <v>33</v>
      </c>
      <c r="B71" s="119" t="s">
        <v>267</v>
      </c>
      <c r="C71" s="119" t="s">
        <v>26</v>
      </c>
      <c r="D71" s="121">
        <v>107</v>
      </c>
      <c r="I71" s="121"/>
    </row>
    <row r="72" spans="1:9" x14ac:dyDescent="0.25">
      <c r="A72" s="121">
        <v>34</v>
      </c>
      <c r="B72" s="119" t="s">
        <v>290</v>
      </c>
      <c r="C72" s="119" t="s">
        <v>78</v>
      </c>
      <c r="D72" s="121">
        <v>103</v>
      </c>
      <c r="I72" s="121"/>
    </row>
    <row r="73" spans="1:9" x14ac:dyDescent="0.25">
      <c r="A73" s="121">
        <v>35</v>
      </c>
      <c r="B73" s="119" t="s">
        <v>275</v>
      </c>
      <c r="C73" s="119" t="s">
        <v>10</v>
      </c>
      <c r="D73" s="121">
        <v>101</v>
      </c>
      <c r="I73" s="121"/>
    </row>
    <row r="74" spans="1:9" x14ac:dyDescent="0.25">
      <c r="I74" s="121"/>
    </row>
    <row r="75" spans="1:9" x14ac:dyDescent="0.25">
      <c r="I75" s="121"/>
    </row>
    <row r="76" spans="1:9" x14ac:dyDescent="0.25">
      <c r="I76" s="121"/>
    </row>
    <row r="77" spans="1:9" x14ac:dyDescent="0.25">
      <c r="I77" s="121"/>
    </row>
    <row r="78" spans="1:9" x14ac:dyDescent="0.25">
      <c r="I78" s="121"/>
    </row>
    <row r="79" spans="1:9" x14ac:dyDescent="0.25">
      <c r="I79" s="121"/>
    </row>
    <row r="80" spans="1:9" x14ac:dyDescent="0.25">
      <c r="I80" s="121"/>
    </row>
    <row r="81" spans="4:9" x14ac:dyDescent="0.25">
      <c r="I81" s="121"/>
    </row>
    <row r="82" spans="4:9" x14ac:dyDescent="0.25">
      <c r="D82" s="119"/>
    </row>
    <row r="83" spans="4:9" x14ac:dyDescent="0.25">
      <c r="D83" s="119"/>
    </row>
    <row r="84" spans="4:9" x14ac:dyDescent="0.25">
      <c r="D84" s="119"/>
    </row>
    <row r="85" spans="4:9" x14ac:dyDescent="0.25">
      <c r="D85" s="119"/>
    </row>
    <row r="86" spans="4:9" x14ac:dyDescent="0.25">
      <c r="D86" s="119"/>
    </row>
    <row r="87" spans="4:9" x14ac:dyDescent="0.25">
      <c r="D87" s="119"/>
    </row>
    <row r="88" spans="4:9" x14ac:dyDescent="0.25">
      <c r="D88" s="119"/>
    </row>
    <row r="89" spans="4:9" x14ac:dyDescent="0.25">
      <c r="D89" s="119"/>
    </row>
    <row r="90" spans="4:9" x14ac:dyDescent="0.25">
      <c r="D90" s="119"/>
    </row>
    <row r="91" spans="4:9" x14ac:dyDescent="0.25">
      <c r="D91" s="119"/>
    </row>
    <row r="92" spans="4:9" x14ac:dyDescent="0.25">
      <c r="D92" s="119"/>
    </row>
    <row r="93" spans="4:9" x14ac:dyDescent="0.25">
      <c r="D93" s="119"/>
    </row>
    <row r="94" spans="4:9" x14ac:dyDescent="0.25">
      <c r="D94" s="119"/>
    </row>
    <row r="95" spans="4:9" x14ac:dyDescent="0.25">
      <c r="D95" s="119"/>
    </row>
    <row r="96" spans="4:9" x14ac:dyDescent="0.25">
      <c r="D96" s="119"/>
    </row>
    <row r="97" spans="4:4" x14ac:dyDescent="0.25">
      <c r="D97" s="119"/>
    </row>
    <row r="98" spans="4:4" x14ac:dyDescent="0.25">
      <c r="D98" s="119"/>
    </row>
    <row r="99" spans="4:4" x14ac:dyDescent="0.25">
      <c r="D99" s="119"/>
    </row>
    <row r="100" spans="4:4" x14ac:dyDescent="0.25">
      <c r="D100" s="119"/>
    </row>
    <row r="101" spans="4:4" x14ac:dyDescent="0.25">
      <c r="D101" s="119"/>
    </row>
    <row r="102" spans="4:4" x14ac:dyDescent="0.25">
      <c r="D102" s="119"/>
    </row>
    <row r="103" spans="4:4" x14ac:dyDescent="0.25">
      <c r="D103" s="119"/>
    </row>
    <row r="104" spans="4:4" x14ac:dyDescent="0.25">
      <c r="D104" s="119"/>
    </row>
    <row r="105" spans="4:4" x14ac:dyDescent="0.25">
      <c r="D105" s="119"/>
    </row>
    <row r="106" spans="4:4" x14ac:dyDescent="0.25">
      <c r="D106" s="119"/>
    </row>
    <row r="107" spans="4:4" x14ac:dyDescent="0.25">
      <c r="D107" s="119"/>
    </row>
    <row r="108" spans="4:4" x14ac:dyDescent="0.25">
      <c r="D108" s="119"/>
    </row>
    <row r="109" spans="4:4" x14ac:dyDescent="0.25">
      <c r="D109" s="119"/>
    </row>
    <row r="110" spans="4:4" x14ac:dyDescent="0.25">
      <c r="D110" s="119"/>
    </row>
    <row r="111" spans="4:4" x14ac:dyDescent="0.25">
      <c r="D111" s="119"/>
    </row>
    <row r="112" spans="4:4" x14ac:dyDescent="0.25">
      <c r="D112" s="119"/>
    </row>
    <row r="113" spans="4:4" x14ac:dyDescent="0.25">
      <c r="D113" s="119"/>
    </row>
  </sheetData>
  <mergeCells count="2">
    <mergeCell ref="A1:I1"/>
    <mergeCell ref="A2:I2"/>
  </mergeCells>
  <phoneticPr fontId="15" type="noConversion"/>
  <pageMargins left="0.48" right="0.59" top="0.61" bottom="0.45" header="0.5" footer="0.43"/>
  <pageSetup orientation="portrait" r:id="rId1"/>
  <headerFooter alignWithMargins="0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workbookViewId="0">
      <selection activeCell="T18" sqref="T18"/>
    </sheetView>
  </sheetViews>
  <sheetFormatPr defaultRowHeight="15.75" x14ac:dyDescent="0.25"/>
  <cols>
    <col min="1" max="1" width="0.375" style="25" customWidth="1"/>
    <col min="2" max="2" width="4.5" style="25" customWidth="1"/>
    <col min="3" max="3" width="4.875" style="25" customWidth="1"/>
    <col min="4" max="4" width="19.125" style="25" customWidth="1"/>
    <col min="5" max="5" width="8.875" style="25" customWidth="1"/>
    <col min="6" max="6" width="6.375" style="25" customWidth="1"/>
    <col min="7" max="7" width="7" style="25" customWidth="1"/>
    <col min="8" max="8" width="6.75" style="25" customWidth="1"/>
    <col min="9" max="9" width="6.125" style="25" customWidth="1"/>
    <col min="10" max="10" width="6.875" style="25" customWidth="1"/>
    <col min="11" max="11" width="6.25" style="25" customWidth="1"/>
    <col min="12" max="12" width="6.375" style="25" customWidth="1"/>
    <col min="13" max="13" width="6.875" style="25" customWidth="1"/>
    <col min="14" max="16384" width="9" style="25"/>
  </cols>
  <sheetData>
    <row r="1" spans="1:13" x14ac:dyDescent="0.25">
      <c r="A1" s="334" t="s">
        <v>149</v>
      </c>
      <c r="B1" s="334"/>
      <c r="C1" s="334"/>
      <c r="D1" s="27">
        <f>'My Picks'!F2</f>
        <v>0</v>
      </c>
      <c r="E1" s="28"/>
      <c r="F1" s="28"/>
      <c r="G1" s="70" t="s">
        <v>140</v>
      </c>
      <c r="H1" s="28"/>
      <c r="I1" s="28"/>
      <c r="J1" s="28"/>
      <c r="K1" s="319"/>
      <c r="L1" s="319"/>
    </row>
    <row r="2" spans="1:13" ht="5.25" customHeight="1" x14ac:dyDescent="0.25">
      <c r="C2" s="5"/>
      <c r="D2"/>
      <c r="E2"/>
      <c r="F2"/>
      <c r="G2"/>
      <c r="H2"/>
      <c r="I2"/>
      <c r="J2"/>
      <c r="K2"/>
      <c r="L2"/>
    </row>
    <row r="3" spans="1:13" ht="21" customHeight="1" x14ac:dyDescent="0.35">
      <c r="A3" s="320" t="s">
        <v>139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</row>
    <row r="4" spans="1:13" ht="3.75" customHeight="1" thickBot="1" x14ac:dyDescent="0.3">
      <c r="C4" s="26"/>
      <c r="D4"/>
      <c r="E4"/>
      <c r="F4"/>
      <c r="G4"/>
      <c r="H4"/>
      <c r="I4"/>
      <c r="J4"/>
      <c r="K4"/>
      <c r="L4"/>
    </row>
    <row r="5" spans="1:13" ht="36.75" thickBot="1" x14ac:dyDescent="0.3">
      <c r="A5" s="67"/>
      <c r="B5" s="68" t="s">
        <v>137</v>
      </c>
      <c r="C5" s="74" t="s">
        <v>148</v>
      </c>
      <c r="D5" s="73" t="s">
        <v>136</v>
      </c>
      <c r="E5" s="73" t="s">
        <v>105</v>
      </c>
      <c r="F5" s="142" t="s">
        <v>309</v>
      </c>
      <c r="G5" s="75"/>
      <c r="H5" s="75"/>
      <c r="I5" s="73" t="s">
        <v>308</v>
      </c>
      <c r="J5" s="75"/>
      <c r="K5" s="73" t="s">
        <v>146</v>
      </c>
      <c r="L5" s="76" t="s">
        <v>219</v>
      </c>
      <c r="M5" s="76" t="s">
        <v>145</v>
      </c>
    </row>
    <row r="6" spans="1:13" ht="16.5" thickBot="1" x14ac:dyDescent="0.3">
      <c r="A6" s="67"/>
      <c r="B6" s="184"/>
      <c r="C6" s="185"/>
      <c r="D6" s="186"/>
      <c r="E6" s="186"/>
      <c r="F6" s="188" t="s">
        <v>350</v>
      </c>
      <c r="G6" s="189" t="s">
        <v>351</v>
      </c>
      <c r="H6" s="189" t="s">
        <v>351</v>
      </c>
      <c r="I6" s="189" t="s">
        <v>351</v>
      </c>
      <c r="J6" s="189" t="s">
        <v>351</v>
      </c>
      <c r="K6" s="189" t="s">
        <v>352</v>
      </c>
      <c r="L6" s="190" t="s">
        <v>366</v>
      </c>
      <c r="M6" s="187"/>
    </row>
    <row r="7" spans="1:13" ht="20.25" customHeight="1" x14ac:dyDescent="0.25">
      <c r="B7" s="143" t="e">
        <f>'My Picks'!I9</f>
        <v>#N/A</v>
      </c>
      <c r="C7" s="44" t="s">
        <v>0</v>
      </c>
      <c r="D7" s="34" t="e">
        <f>'My Picks'!E9</f>
        <v>#N/A</v>
      </c>
      <c r="E7" s="123" t="e">
        <f>'My Picks'!G9</f>
        <v>#N/A</v>
      </c>
      <c r="F7" s="34"/>
      <c r="G7" s="34"/>
      <c r="H7" s="34"/>
      <c r="I7" s="35"/>
      <c r="J7" s="35"/>
      <c r="K7" s="34"/>
      <c r="L7" s="36"/>
      <c r="M7" s="36"/>
    </row>
    <row r="8" spans="1:13" ht="20.25" customHeight="1" x14ac:dyDescent="0.25">
      <c r="B8" s="144" t="e">
        <f>'My Picks'!I10</f>
        <v>#N/A</v>
      </c>
      <c r="C8" s="39" t="s">
        <v>0</v>
      </c>
      <c r="D8" s="29" t="e">
        <f>'My Picks'!E10</f>
        <v>#N/A</v>
      </c>
      <c r="E8" s="124" t="e">
        <f>'My Picks'!G10</f>
        <v>#N/A</v>
      </c>
      <c r="F8" s="29"/>
      <c r="G8" s="29"/>
      <c r="H8" s="29"/>
      <c r="I8" s="30"/>
      <c r="J8" s="30"/>
      <c r="K8" s="29"/>
      <c r="L8" s="37"/>
      <c r="M8" s="37"/>
    </row>
    <row r="9" spans="1:13" ht="20.25" customHeight="1" thickBot="1" x14ac:dyDescent="0.3">
      <c r="B9" s="145" t="e">
        <f>'My Picks'!#REF!</f>
        <v>#REF!</v>
      </c>
      <c r="C9" s="45" t="s">
        <v>0</v>
      </c>
      <c r="D9" s="32" t="e">
        <f>'My Picks'!#REF!</f>
        <v>#REF!</v>
      </c>
      <c r="E9" s="125" t="e">
        <f>'My Picks'!#REF!</f>
        <v>#REF!</v>
      </c>
      <c r="F9" s="32"/>
      <c r="G9" s="32"/>
      <c r="H9" s="32"/>
      <c r="I9" s="33"/>
      <c r="J9" s="33"/>
      <c r="K9" s="32"/>
      <c r="L9" s="38"/>
      <c r="M9" s="38"/>
    </row>
    <row r="10" spans="1:13" ht="20.25" customHeight="1" x14ac:dyDescent="0.25">
      <c r="B10" s="143" t="e">
        <f>'My Picks'!I11</f>
        <v>#N/A</v>
      </c>
      <c r="C10" s="44" t="s">
        <v>1</v>
      </c>
      <c r="D10" s="34" t="e">
        <f>'My Picks'!E11</f>
        <v>#N/A</v>
      </c>
      <c r="E10" s="123" t="e">
        <f>'My Picks'!G11</f>
        <v>#N/A</v>
      </c>
      <c r="F10" s="34"/>
      <c r="G10" s="35"/>
      <c r="H10" s="34"/>
      <c r="I10" s="34"/>
      <c r="J10" s="34"/>
      <c r="K10" s="35"/>
      <c r="L10" s="36"/>
      <c r="M10" s="36"/>
    </row>
    <row r="11" spans="1:13" ht="20.25" customHeight="1" x14ac:dyDescent="0.25">
      <c r="B11" s="144" t="e">
        <f>'My Picks'!I12</f>
        <v>#N/A</v>
      </c>
      <c r="C11" s="39" t="s">
        <v>1</v>
      </c>
      <c r="D11" s="29" t="e">
        <f>'My Picks'!E12</f>
        <v>#N/A</v>
      </c>
      <c r="E11" s="124" t="e">
        <f>'My Picks'!G12</f>
        <v>#N/A</v>
      </c>
      <c r="F11" s="29"/>
      <c r="G11" s="30"/>
      <c r="H11" s="29"/>
      <c r="I11" s="29"/>
      <c r="J11" s="29"/>
      <c r="K11" s="30"/>
      <c r="L11" s="37"/>
      <c r="M11" s="37"/>
    </row>
    <row r="12" spans="1:13" ht="20.25" customHeight="1" x14ac:dyDescent="0.25">
      <c r="B12" s="144" t="e">
        <f>'My Picks'!I13</f>
        <v>#N/A</v>
      </c>
      <c r="C12" s="39" t="s">
        <v>1</v>
      </c>
      <c r="D12" s="29" t="e">
        <f>'My Picks'!E13</f>
        <v>#N/A</v>
      </c>
      <c r="E12" s="124" t="e">
        <f>'My Picks'!G13</f>
        <v>#N/A</v>
      </c>
      <c r="F12" s="29"/>
      <c r="G12" s="30"/>
      <c r="H12" s="29"/>
      <c r="I12" s="29"/>
      <c r="J12" s="29"/>
      <c r="K12" s="30"/>
      <c r="L12" s="37"/>
      <c r="M12" s="37"/>
    </row>
    <row r="13" spans="1:13" ht="20.25" customHeight="1" thickBot="1" x14ac:dyDescent="0.3">
      <c r="B13" s="145" t="e">
        <f>'My Picks'!I14</f>
        <v>#N/A</v>
      </c>
      <c r="C13" s="32" t="s">
        <v>1</v>
      </c>
      <c r="D13" s="32" t="e">
        <f>'My Picks'!E14</f>
        <v>#N/A</v>
      </c>
      <c r="E13" s="125" t="e">
        <f>'My Picks'!G14</f>
        <v>#N/A</v>
      </c>
      <c r="F13" s="32"/>
      <c r="G13" s="33"/>
      <c r="H13" s="32"/>
      <c r="I13" s="32"/>
      <c r="J13" s="32"/>
      <c r="K13" s="33"/>
      <c r="L13" s="38"/>
      <c r="M13" s="38"/>
    </row>
    <row r="14" spans="1:13" ht="20.25" customHeight="1" x14ac:dyDescent="0.25">
      <c r="B14" s="143" t="e">
        <f>'My Picks'!I15</f>
        <v>#N/A</v>
      </c>
      <c r="C14" s="88" t="str">
        <f>'My Picks'!D15</f>
        <v>WR</v>
      </c>
      <c r="D14" s="34" t="e">
        <f>'My Picks'!E15</f>
        <v>#N/A</v>
      </c>
      <c r="E14" s="123" t="e">
        <f>'My Picks'!G15</f>
        <v>#N/A</v>
      </c>
      <c r="F14" s="34"/>
      <c r="G14" s="35"/>
      <c r="H14" s="34"/>
      <c r="I14" s="34"/>
      <c r="J14" s="34"/>
      <c r="K14" s="35"/>
      <c r="L14" s="36"/>
      <c r="M14" s="36"/>
    </row>
    <row r="15" spans="1:13" ht="20.25" customHeight="1" x14ac:dyDescent="0.25">
      <c r="B15" s="144" t="e">
        <f>'My Picks'!I16</f>
        <v>#N/A</v>
      </c>
      <c r="C15" s="29" t="str">
        <f>'My Picks'!D16</f>
        <v>WR</v>
      </c>
      <c r="D15" s="29" t="e">
        <f>'My Picks'!E16</f>
        <v>#N/A</v>
      </c>
      <c r="E15" s="124" t="e">
        <f>'My Picks'!G16</f>
        <v>#N/A</v>
      </c>
      <c r="F15" s="29"/>
      <c r="G15" s="30"/>
      <c r="H15" s="29"/>
      <c r="I15" s="29"/>
      <c r="J15" s="29"/>
      <c r="K15" s="30"/>
      <c r="L15" s="37"/>
      <c r="M15" s="37"/>
    </row>
    <row r="16" spans="1:13" ht="20.25" customHeight="1" x14ac:dyDescent="0.25">
      <c r="B16" s="144" t="e">
        <f>'My Picks'!I17</f>
        <v>#N/A</v>
      </c>
      <c r="C16" s="29" t="str">
        <f>'My Picks'!D17</f>
        <v>WR</v>
      </c>
      <c r="D16" s="29" t="e">
        <f>'My Picks'!E17</f>
        <v>#N/A</v>
      </c>
      <c r="E16" s="124" t="e">
        <f>'My Picks'!G17</f>
        <v>#N/A</v>
      </c>
      <c r="F16" s="29"/>
      <c r="G16" s="30"/>
      <c r="H16" s="29"/>
      <c r="I16" s="29"/>
      <c r="J16" s="29"/>
      <c r="K16" s="30"/>
      <c r="L16" s="37"/>
      <c r="M16" s="37"/>
    </row>
    <row r="17" spans="1:14" ht="20.25" customHeight="1" thickBot="1" x14ac:dyDescent="0.3">
      <c r="B17" s="145" t="e">
        <f>'My Picks'!I18</f>
        <v>#N/A</v>
      </c>
      <c r="C17" s="32" t="str">
        <f>'My Picks'!D18</f>
        <v>WR</v>
      </c>
      <c r="D17" s="32" t="e">
        <f>'My Picks'!E18</f>
        <v>#N/A</v>
      </c>
      <c r="E17" s="125" t="e">
        <f>'My Picks'!G18</f>
        <v>#N/A</v>
      </c>
      <c r="F17" s="32"/>
      <c r="G17" s="33"/>
      <c r="H17" s="32"/>
      <c r="I17" s="32"/>
      <c r="J17" s="32"/>
      <c r="K17" s="33"/>
      <c r="L17" s="38"/>
      <c r="M17" s="38"/>
    </row>
    <row r="18" spans="1:14" ht="20.25" customHeight="1" x14ac:dyDescent="0.25">
      <c r="B18" s="143" t="e">
        <f>'My Picks'!I19</f>
        <v>#N/A</v>
      </c>
      <c r="C18" s="88" t="str">
        <f>'My Picks'!D19</f>
        <v>TE</v>
      </c>
      <c r="D18" s="34" t="e">
        <f>'My Picks'!E19</f>
        <v>#N/A</v>
      </c>
      <c r="E18" s="123" t="e">
        <f>'My Picks'!G19</f>
        <v>#N/A</v>
      </c>
      <c r="F18" s="34"/>
      <c r="G18" s="35"/>
      <c r="H18" s="34"/>
      <c r="I18" s="34"/>
      <c r="J18" s="34"/>
      <c r="K18" s="35"/>
      <c r="L18" s="36"/>
      <c r="M18" s="36"/>
    </row>
    <row r="19" spans="1:14" ht="20.25" customHeight="1" thickBot="1" x14ac:dyDescent="0.3">
      <c r="B19" s="145" t="e">
        <f>'My Picks'!I20</f>
        <v>#N/A</v>
      </c>
      <c r="C19" s="32" t="str">
        <f>'My Picks'!D20</f>
        <v>TE</v>
      </c>
      <c r="D19" s="32" t="e">
        <f>'My Picks'!E20</f>
        <v>#N/A</v>
      </c>
      <c r="E19" s="125" t="e">
        <f>'My Picks'!G20</f>
        <v>#N/A</v>
      </c>
      <c r="F19" s="32"/>
      <c r="G19" s="33"/>
      <c r="H19" s="32"/>
      <c r="I19" s="32"/>
      <c r="J19" s="32"/>
      <c r="K19" s="33"/>
      <c r="L19" s="38"/>
      <c r="M19" s="38"/>
    </row>
    <row r="20" spans="1:14" ht="11.25" customHeight="1" thickBot="1" x14ac:dyDescent="0.3">
      <c r="B20" s="42"/>
      <c r="C20" s="31"/>
      <c r="D20" s="31"/>
      <c r="E20" s="31"/>
      <c r="F20" s="31"/>
      <c r="G20" s="69"/>
      <c r="H20" s="69"/>
      <c r="I20" s="69"/>
      <c r="J20" s="69"/>
      <c r="K20" s="69"/>
      <c r="L20" s="69"/>
      <c r="M20" s="69"/>
    </row>
    <row r="21" spans="1:14" ht="32.25" customHeight="1" thickBot="1" x14ac:dyDescent="0.3">
      <c r="A21" s="67"/>
      <c r="B21" s="68" t="s">
        <v>137</v>
      </c>
      <c r="C21" s="43" t="s">
        <v>148</v>
      </c>
      <c r="D21" s="43" t="s">
        <v>132</v>
      </c>
      <c r="E21" s="73" t="s">
        <v>208</v>
      </c>
      <c r="F21" s="73" t="s">
        <v>209</v>
      </c>
      <c r="G21" s="102"/>
      <c r="H21" s="103"/>
      <c r="I21" s="103"/>
      <c r="J21" s="103"/>
      <c r="K21" s="103"/>
      <c r="L21" s="104"/>
      <c r="M21" s="77" t="s">
        <v>145</v>
      </c>
    </row>
    <row r="22" spans="1:14" ht="16.5" customHeight="1" thickBot="1" x14ac:dyDescent="0.3">
      <c r="A22" s="67"/>
      <c r="B22" s="184"/>
      <c r="C22" s="191"/>
      <c r="D22" s="191"/>
      <c r="E22" s="189" t="s">
        <v>354</v>
      </c>
      <c r="F22" s="189" t="s">
        <v>351</v>
      </c>
      <c r="G22" s="103"/>
      <c r="H22" s="103"/>
      <c r="I22" s="103"/>
      <c r="J22" s="103"/>
      <c r="K22" s="103"/>
      <c r="L22" s="104"/>
      <c r="M22" s="77"/>
    </row>
    <row r="23" spans="1:14" ht="20.25" customHeight="1" x14ac:dyDescent="0.25">
      <c r="B23" s="143" t="e">
        <f>'My Picks'!I25</f>
        <v>#N/A</v>
      </c>
      <c r="C23" s="34" t="s">
        <v>3</v>
      </c>
      <c r="D23" s="34" t="e">
        <f>'My Picks'!E25</f>
        <v>#N/A</v>
      </c>
      <c r="E23" s="100"/>
      <c r="F23" s="34"/>
      <c r="G23" s="35"/>
      <c r="H23" s="35"/>
      <c r="I23" s="35"/>
      <c r="J23" s="35"/>
      <c r="K23" s="35"/>
      <c r="L23" s="40"/>
      <c r="M23" s="98"/>
    </row>
    <row r="24" spans="1:14" ht="20.25" customHeight="1" thickBot="1" x14ac:dyDescent="0.3">
      <c r="B24" s="145" t="e">
        <f>'My Picks'!I26</f>
        <v>#N/A</v>
      </c>
      <c r="C24" s="32" t="s">
        <v>3</v>
      </c>
      <c r="D24" s="32" t="e">
        <f>'My Picks'!E26</f>
        <v>#N/A</v>
      </c>
      <c r="E24" s="101"/>
      <c r="F24" s="32"/>
      <c r="G24" s="33"/>
      <c r="H24" s="33"/>
      <c r="I24" s="33"/>
      <c r="J24" s="33"/>
      <c r="K24" s="33"/>
      <c r="L24" s="41"/>
      <c r="M24" s="99"/>
    </row>
    <row r="25" spans="1:14" s="96" customFormat="1" ht="10.5" customHeight="1" thickBot="1" x14ac:dyDescent="0.3">
      <c r="B25" s="82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1:14" s="96" customFormat="1" ht="36.75" thickBot="1" x14ac:dyDescent="0.3">
      <c r="B26" s="68" t="s">
        <v>137</v>
      </c>
      <c r="C26" s="43" t="s">
        <v>148</v>
      </c>
      <c r="D26" s="107" t="s">
        <v>132</v>
      </c>
      <c r="E26" s="126" t="s">
        <v>196</v>
      </c>
      <c r="F26" s="74" t="s">
        <v>215</v>
      </c>
      <c r="G26" s="73" t="s">
        <v>197</v>
      </c>
      <c r="H26" s="73" t="s">
        <v>147</v>
      </c>
      <c r="I26" s="102"/>
      <c r="J26" s="102"/>
      <c r="K26" s="76" t="s">
        <v>365</v>
      </c>
      <c r="L26" s="148"/>
      <c r="M26" s="97" t="s">
        <v>145</v>
      </c>
    </row>
    <row r="27" spans="1:14" s="96" customFormat="1" ht="16.5" thickBot="1" x14ac:dyDescent="0.3">
      <c r="B27" s="68"/>
      <c r="C27" s="43"/>
      <c r="D27" s="107"/>
      <c r="E27" s="193" t="s">
        <v>367</v>
      </c>
      <c r="F27" s="74" t="s">
        <v>368</v>
      </c>
      <c r="G27" s="194" t="s">
        <v>354</v>
      </c>
      <c r="H27" s="194" t="s">
        <v>350</v>
      </c>
      <c r="I27" s="102"/>
      <c r="J27" s="102"/>
      <c r="K27" s="195" t="s">
        <v>351</v>
      </c>
      <c r="L27" s="148"/>
      <c r="M27" s="97"/>
    </row>
    <row r="28" spans="1:14" ht="20.25" customHeight="1" x14ac:dyDescent="0.25">
      <c r="B28" s="146" t="e">
        <f>'My Picks'!I27</f>
        <v>#N/A</v>
      </c>
      <c r="C28" s="88" t="s">
        <v>195</v>
      </c>
      <c r="D28" s="108" t="e">
        <f>'My Picks'!E27</f>
        <v>#N/A</v>
      </c>
      <c r="E28" s="192"/>
      <c r="F28" s="110"/>
      <c r="G28" s="71"/>
      <c r="H28" s="71"/>
      <c r="I28" s="172"/>
      <c r="J28" s="172"/>
      <c r="K28" s="72"/>
      <c r="L28" s="149"/>
      <c r="M28" s="79"/>
    </row>
    <row r="29" spans="1:14" ht="20.25" customHeight="1" thickBot="1" x14ac:dyDescent="0.3">
      <c r="B29" s="147" t="e">
        <f>'My Picks'!I28</f>
        <v>#N/A</v>
      </c>
      <c r="C29" s="32" t="s">
        <v>195</v>
      </c>
      <c r="D29" s="109" t="e">
        <f>'My Picks'!E28</f>
        <v>#N/A</v>
      </c>
      <c r="E29" s="127"/>
      <c r="F29" s="111"/>
      <c r="G29" s="105"/>
      <c r="H29" s="105"/>
      <c r="I29" s="33"/>
      <c r="J29" s="33"/>
      <c r="K29" s="106"/>
      <c r="L29" s="150"/>
      <c r="M29" s="78"/>
      <c r="N29" s="46"/>
    </row>
    <row r="30" spans="1:14" ht="9" customHeight="1" thickBot="1" x14ac:dyDescent="0.3"/>
    <row r="31" spans="1:14" ht="16.5" customHeight="1" thickBot="1" x14ac:dyDescent="0.4">
      <c r="C31" s="112"/>
      <c r="D31" s="325" t="s">
        <v>198</v>
      </c>
      <c r="E31" s="326"/>
      <c r="F31" s="326"/>
      <c r="G31" s="327"/>
      <c r="H31" s="112"/>
      <c r="I31" s="325" t="s">
        <v>207</v>
      </c>
      <c r="J31" s="326"/>
      <c r="K31" s="326"/>
      <c r="L31" s="327"/>
    </row>
    <row r="32" spans="1:14" ht="16.5" customHeight="1" x14ac:dyDescent="0.25">
      <c r="B32" s="5"/>
      <c r="C32" s="5"/>
      <c r="D32" s="196" t="s">
        <v>199</v>
      </c>
      <c r="E32" s="321"/>
      <c r="F32" s="321"/>
      <c r="G32" s="322"/>
      <c r="H32" s="5"/>
      <c r="I32" s="328" t="s">
        <v>196</v>
      </c>
      <c r="J32" s="329"/>
      <c r="K32" s="329" t="s">
        <v>215</v>
      </c>
      <c r="L32" s="330"/>
    </row>
    <row r="33" spans="2:12" ht="16.5" customHeight="1" x14ac:dyDescent="0.25">
      <c r="B33" s="5"/>
      <c r="C33" s="5"/>
      <c r="D33" s="197" t="s">
        <v>200</v>
      </c>
      <c r="E33" s="323"/>
      <c r="F33" s="323"/>
      <c r="G33" s="324"/>
      <c r="H33" s="5"/>
      <c r="I33" s="331" t="s">
        <v>216</v>
      </c>
      <c r="J33" s="332"/>
      <c r="K33" s="332">
        <v>12</v>
      </c>
      <c r="L33" s="333"/>
    </row>
    <row r="34" spans="2:12" ht="16.5" customHeight="1" x14ac:dyDescent="0.25">
      <c r="B34" s="5"/>
      <c r="C34" s="5"/>
      <c r="D34" s="197" t="s">
        <v>202</v>
      </c>
      <c r="E34" s="323"/>
      <c r="F34" s="323"/>
      <c r="G34" s="324"/>
      <c r="H34" s="5"/>
      <c r="I34" s="339" t="s">
        <v>217</v>
      </c>
      <c r="J34" s="332"/>
      <c r="K34" s="332">
        <v>7</v>
      </c>
      <c r="L34" s="333"/>
    </row>
    <row r="35" spans="2:12" ht="16.5" customHeight="1" x14ac:dyDescent="0.25">
      <c r="B35" s="5"/>
      <c r="C35" s="5"/>
      <c r="D35" s="197" t="s">
        <v>201</v>
      </c>
      <c r="E35" s="323"/>
      <c r="F35" s="323"/>
      <c r="G35" s="324"/>
      <c r="H35" s="5"/>
      <c r="I35" s="339" t="s">
        <v>218</v>
      </c>
      <c r="J35" s="332"/>
      <c r="K35" s="332">
        <v>5</v>
      </c>
      <c r="L35" s="333"/>
    </row>
    <row r="36" spans="2:12" ht="16.5" customHeight="1" x14ac:dyDescent="0.25">
      <c r="B36" s="5"/>
      <c r="C36" s="5"/>
      <c r="D36" s="197" t="s">
        <v>203</v>
      </c>
      <c r="E36" s="323"/>
      <c r="F36" s="323"/>
      <c r="G36" s="324"/>
      <c r="H36" s="5"/>
      <c r="I36" s="339" t="s">
        <v>214</v>
      </c>
      <c r="J36" s="332"/>
      <c r="K36" s="332">
        <v>3</v>
      </c>
      <c r="L36" s="333"/>
    </row>
    <row r="37" spans="2:12" ht="16.5" customHeight="1" x14ac:dyDescent="0.25">
      <c r="B37" s="5"/>
      <c r="C37" s="5"/>
      <c r="D37" s="197" t="s">
        <v>310</v>
      </c>
      <c r="E37" s="323"/>
      <c r="F37" s="323"/>
      <c r="G37" s="324"/>
      <c r="H37" s="5"/>
      <c r="I37" s="339" t="s">
        <v>213</v>
      </c>
      <c r="J37" s="332"/>
      <c r="K37" s="332">
        <v>0</v>
      </c>
      <c r="L37" s="333"/>
    </row>
    <row r="38" spans="2:12" ht="16.5" customHeight="1" x14ac:dyDescent="0.25">
      <c r="B38" s="5"/>
      <c r="C38" s="5"/>
      <c r="D38" s="197" t="s">
        <v>204</v>
      </c>
      <c r="E38" s="323"/>
      <c r="F38" s="323"/>
      <c r="G38" s="324"/>
      <c r="H38" s="5"/>
      <c r="I38" s="339" t="s">
        <v>212</v>
      </c>
      <c r="J38" s="332"/>
      <c r="K38" s="332">
        <v>-3</v>
      </c>
      <c r="L38" s="333"/>
    </row>
    <row r="39" spans="2:12" ht="16.5" customHeight="1" thickBot="1" x14ac:dyDescent="0.3">
      <c r="B39" s="5"/>
      <c r="C39" s="5"/>
      <c r="D39" s="198" t="s">
        <v>205</v>
      </c>
      <c r="E39" s="335"/>
      <c r="F39" s="335"/>
      <c r="G39" s="336"/>
      <c r="H39" s="5"/>
      <c r="I39" s="339" t="s">
        <v>211</v>
      </c>
      <c r="J39" s="332"/>
      <c r="K39" s="332">
        <v>-7</v>
      </c>
      <c r="L39" s="333"/>
    </row>
    <row r="40" spans="2:12" ht="16.5" customHeight="1" thickBot="1" x14ac:dyDescent="0.4">
      <c r="B40" s="95"/>
      <c r="C40" s="95"/>
      <c r="D40" s="199" t="s">
        <v>206</v>
      </c>
      <c r="E40" s="337"/>
      <c r="F40" s="337"/>
      <c r="G40" s="338"/>
      <c r="H40" s="95"/>
      <c r="I40" s="340" t="s">
        <v>210</v>
      </c>
      <c r="J40" s="341"/>
      <c r="K40" s="341">
        <v>-10</v>
      </c>
      <c r="L40" s="342"/>
    </row>
  </sheetData>
  <sheetProtection selectLockedCells="1" selectUnlockedCells="1"/>
  <mergeCells count="32">
    <mergeCell ref="I40:J40"/>
    <mergeCell ref="K40:L40"/>
    <mergeCell ref="I38:J38"/>
    <mergeCell ref="K38:L38"/>
    <mergeCell ref="I39:J39"/>
    <mergeCell ref="K39:L39"/>
    <mergeCell ref="I36:J36"/>
    <mergeCell ref="K36:L36"/>
    <mergeCell ref="I37:J37"/>
    <mergeCell ref="K37:L37"/>
    <mergeCell ref="I34:J34"/>
    <mergeCell ref="K34:L34"/>
    <mergeCell ref="I35:J35"/>
    <mergeCell ref="K35:L35"/>
    <mergeCell ref="E37:G37"/>
    <mergeCell ref="E38:G38"/>
    <mergeCell ref="E39:G39"/>
    <mergeCell ref="E40:G40"/>
    <mergeCell ref="E34:G34"/>
    <mergeCell ref="E35:G35"/>
    <mergeCell ref="E36:G36"/>
    <mergeCell ref="K1:L1"/>
    <mergeCell ref="A3:M3"/>
    <mergeCell ref="E32:G32"/>
    <mergeCell ref="E33:G33"/>
    <mergeCell ref="I31:L31"/>
    <mergeCell ref="I32:J32"/>
    <mergeCell ref="K32:L32"/>
    <mergeCell ref="I33:J33"/>
    <mergeCell ref="K33:L33"/>
    <mergeCell ref="A1:C1"/>
    <mergeCell ref="D31:G31"/>
  </mergeCells>
  <phoneticPr fontId="3" type="noConversion"/>
  <pageMargins left="0.43" right="0.5" top="0.51" bottom="0.5" header="0.5" footer="0.5"/>
  <pageSetup orientation="portrait" horizontalDpi="4294967293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098" r:id="rId4">
          <objectPr defaultSize="0" autoPict="0" r:id="rId5">
            <anchor moveWithCells="1" sizeWithCells="1">
              <from>
                <xdr:col>6</xdr:col>
                <xdr:colOff>28575</xdr:colOff>
                <xdr:row>4</xdr:row>
                <xdr:rowOff>0</xdr:rowOff>
              </from>
              <to>
                <xdr:col>7</xdr:col>
                <xdr:colOff>0</xdr:colOff>
                <xdr:row>5</xdr:row>
                <xdr:rowOff>0</xdr:rowOff>
              </to>
            </anchor>
          </objectPr>
        </oleObject>
      </mc:Choice>
      <mc:Fallback>
        <oleObject progId="Equation.3" shapeId="4098" r:id="rId4"/>
      </mc:Fallback>
    </mc:AlternateContent>
    <mc:AlternateContent xmlns:mc="http://schemas.openxmlformats.org/markup-compatibility/2006">
      <mc:Choice Requires="x14">
        <oleObject progId="Equation.3" shapeId="4099" r:id="rId6">
          <objectPr defaultSize="0" autoPict="0" r:id="rId7">
            <anchor moveWithCells="1" sizeWithCells="1">
              <from>
                <xdr:col>7</xdr:col>
                <xdr:colOff>19050</xdr:colOff>
                <xdr:row>4</xdr:row>
                <xdr:rowOff>0</xdr:rowOff>
              </from>
              <to>
                <xdr:col>8</xdr:col>
                <xdr:colOff>0</xdr:colOff>
                <xdr:row>5</xdr:row>
                <xdr:rowOff>0</xdr:rowOff>
              </to>
            </anchor>
          </objectPr>
        </oleObject>
      </mc:Choice>
      <mc:Fallback>
        <oleObject progId="Equation.3" shapeId="4099" r:id="rId6"/>
      </mc:Fallback>
    </mc:AlternateContent>
    <mc:AlternateContent xmlns:mc="http://schemas.openxmlformats.org/markup-compatibility/2006">
      <mc:Choice Requires="x14">
        <oleObject progId="Equation.3" shapeId="4140" r:id="rId8">
          <objectPr defaultSize="0" autoPict="0" r:id="rId9">
            <anchor moveWithCells="1" sizeWithCells="1">
              <from>
                <xdr:col>9</xdr:col>
                <xdr:colOff>38100</xdr:colOff>
                <xdr:row>4</xdr:row>
                <xdr:rowOff>0</xdr:rowOff>
              </from>
              <to>
                <xdr:col>10</xdr:col>
                <xdr:colOff>0</xdr:colOff>
                <xdr:row>5</xdr:row>
                <xdr:rowOff>0</xdr:rowOff>
              </to>
            </anchor>
          </objectPr>
        </oleObject>
      </mc:Choice>
      <mc:Fallback>
        <oleObject progId="Equation.3" shapeId="4140" r:id="rId8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"/>
  <sheetViews>
    <sheetView workbookViewId="0">
      <selection activeCell="Q41" sqref="Q41"/>
    </sheetView>
  </sheetViews>
  <sheetFormatPr defaultRowHeight="15.75" x14ac:dyDescent="0.25"/>
  <cols>
    <col min="1" max="1" width="0.375" style="25" customWidth="1"/>
    <col min="2" max="2" width="4.5" style="25" customWidth="1"/>
    <col min="3" max="3" width="4.875" style="25" customWidth="1"/>
    <col min="4" max="4" width="19.125" style="25" customWidth="1"/>
    <col min="5" max="5" width="8.875" style="25" customWidth="1"/>
    <col min="6" max="6" width="6.375" style="25" customWidth="1"/>
    <col min="7" max="7" width="7" style="25" customWidth="1"/>
    <col min="8" max="8" width="6.75" style="25" customWidth="1"/>
    <col min="9" max="9" width="6.125" style="25" customWidth="1"/>
    <col min="10" max="10" width="6.875" style="25" customWidth="1"/>
    <col min="11" max="11" width="6.25" style="25" customWidth="1"/>
    <col min="12" max="12" width="6.375" style="25" customWidth="1"/>
    <col min="13" max="13" width="6.875" style="25" customWidth="1"/>
    <col min="14" max="16384" width="9" style="25"/>
  </cols>
  <sheetData>
    <row r="1" spans="1:13" x14ac:dyDescent="0.25">
      <c r="A1" s="334" t="s">
        <v>149</v>
      </c>
      <c r="B1" s="334"/>
      <c r="C1" s="334"/>
      <c r="D1" s="27">
        <f>'My Picks'!F2</f>
        <v>0</v>
      </c>
      <c r="E1" s="28"/>
      <c r="F1" s="28"/>
      <c r="G1" s="70" t="s">
        <v>140</v>
      </c>
      <c r="H1" s="28"/>
      <c r="I1" s="28"/>
      <c r="J1" s="28"/>
      <c r="K1" s="319"/>
      <c r="L1" s="319"/>
    </row>
    <row r="2" spans="1:13" ht="5.25" customHeight="1" x14ac:dyDescent="0.25">
      <c r="C2" s="5"/>
      <c r="D2"/>
      <c r="E2"/>
      <c r="F2"/>
      <c r="G2"/>
      <c r="H2"/>
      <c r="I2"/>
      <c r="J2"/>
      <c r="K2"/>
      <c r="L2"/>
    </row>
    <row r="3" spans="1:13" ht="19.5" customHeight="1" x14ac:dyDescent="0.35">
      <c r="A3" s="320" t="s">
        <v>139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</row>
    <row r="4" spans="1:13" ht="9" customHeight="1" thickBot="1" x14ac:dyDescent="0.3">
      <c r="C4" s="26"/>
      <c r="D4"/>
      <c r="E4"/>
      <c r="F4"/>
      <c r="G4"/>
      <c r="H4"/>
      <c r="I4"/>
      <c r="J4"/>
      <c r="K4"/>
      <c r="L4"/>
    </row>
    <row r="5" spans="1:13" ht="36.75" thickBot="1" x14ac:dyDescent="0.3">
      <c r="A5" s="67"/>
      <c r="B5" s="68" t="s">
        <v>137</v>
      </c>
      <c r="C5" s="74" t="s">
        <v>148</v>
      </c>
      <c r="D5" s="73" t="s">
        <v>136</v>
      </c>
      <c r="E5" s="73" t="s">
        <v>105</v>
      </c>
      <c r="F5" s="142" t="s">
        <v>309</v>
      </c>
      <c r="G5" s="75"/>
      <c r="H5" s="75"/>
      <c r="I5" s="73" t="s">
        <v>308</v>
      </c>
      <c r="J5" s="75"/>
      <c r="K5" s="73" t="s">
        <v>146</v>
      </c>
      <c r="L5" s="76" t="s">
        <v>219</v>
      </c>
      <c r="M5" s="76" t="s">
        <v>145</v>
      </c>
    </row>
    <row r="6" spans="1:13" ht="20.25" customHeight="1" x14ac:dyDescent="0.25">
      <c r="B6" s="143">
        <v>7</v>
      </c>
      <c r="C6" s="44" t="s">
        <v>0</v>
      </c>
      <c r="D6" s="34" t="s">
        <v>255</v>
      </c>
      <c r="E6" s="123" t="s">
        <v>8</v>
      </c>
      <c r="F6" s="361" t="s">
        <v>350</v>
      </c>
      <c r="G6" s="361" t="s">
        <v>351</v>
      </c>
      <c r="H6" s="361" t="s">
        <v>351</v>
      </c>
      <c r="I6" s="35"/>
      <c r="J6" s="35"/>
      <c r="K6" s="361" t="s">
        <v>352</v>
      </c>
      <c r="L6" s="375">
        <v>-3</v>
      </c>
      <c r="M6" s="371" t="s">
        <v>353</v>
      </c>
    </row>
    <row r="7" spans="1:13" ht="20.25" customHeight="1" x14ac:dyDescent="0.25">
      <c r="B7" s="144">
        <v>8</v>
      </c>
      <c r="C7" s="39" t="s">
        <v>0</v>
      </c>
      <c r="D7" s="29" t="s">
        <v>91</v>
      </c>
      <c r="E7" s="124" t="s">
        <v>24</v>
      </c>
      <c r="F7" s="362"/>
      <c r="G7" s="362"/>
      <c r="H7" s="362"/>
      <c r="I7" s="30"/>
      <c r="J7" s="30"/>
      <c r="K7" s="362"/>
      <c r="L7" s="376"/>
      <c r="M7" s="372"/>
    </row>
    <row r="8" spans="1:13" ht="20.25" customHeight="1" thickBot="1" x14ac:dyDescent="0.3">
      <c r="B8" s="145">
        <v>11</v>
      </c>
      <c r="C8" s="45" t="s">
        <v>0</v>
      </c>
      <c r="D8" s="32" t="s">
        <v>25</v>
      </c>
      <c r="E8" s="125" t="s">
        <v>10</v>
      </c>
      <c r="F8" s="362"/>
      <c r="G8" s="344"/>
      <c r="H8" s="362"/>
      <c r="I8" s="33"/>
      <c r="J8" s="33"/>
      <c r="K8" s="344"/>
      <c r="L8" s="376"/>
      <c r="M8" s="372"/>
    </row>
    <row r="9" spans="1:13" ht="20.25" customHeight="1" x14ac:dyDescent="0.25">
      <c r="B9" s="143">
        <v>11</v>
      </c>
      <c r="C9" s="44" t="s">
        <v>1</v>
      </c>
      <c r="D9" s="34" t="s">
        <v>261</v>
      </c>
      <c r="E9" s="123" t="s">
        <v>33</v>
      </c>
      <c r="F9" s="362"/>
      <c r="G9" s="35"/>
      <c r="H9" s="362"/>
      <c r="I9" s="377" t="s">
        <v>351</v>
      </c>
      <c r="J9" s="361" t="s">
        <v>351</v>
      </c>
      <c r="K9" s="35"/>
      <c r="L9" s="376"/>
      <c r="M9" s="372"/>
    </row>
    <row r="10" spans="1:13" ht="20.25" customHeight="1" x14ac:dyDescent="0.25">
      <c r="B10" s="144">
        <v>6</v>
      </c>
      <c r="C10" s="39" t="s">
        <v>1</v>
      </c>
      <c r="D10" s="29" t="s">
        <v>94</v>
      </c>
      <c r="E10" s="124" t="s">
        <v>153</v>
      </c>
      <c r="F10" s="362"/>
      <c r="G10" s="30"/>
      <c r="H10" s="362"/>
      <c r="I10" s="362"/>
      <c r="J10" s="362"/>
      <c r="K10" s="30"/>
      <c r="L10" s="376"/>
      <c r="M10" s="372"/>
    </row>
    <row r="11" spans="1:13" ht="20.25" customHeight="1" x14ac:dyDescent="0.25">
      <c r="B11" s="144">
        <v>9</v>
      </c>
      <c r="C11" s="39" t="s">
        <v>1</v>
      </c>
      <c r="D11" s="29" t="s">
        <v>6</v>
      </c>
      <c r="E11" s="124" t="s">
        <v>7</v>
      </c>
      <c r="F11" s="362"/>
      <c r="G11" s="30"/>
      <c r="H11" s="362"/>
      <c r="I11" s="362"/>
      <c r="J11" s="362"/>
      <c r="K11" s="30"/>
      <c r="L11" s="376"/>
      <c r="M11" s="372"/>
    </row>
    <row r="12" spans="1:13" ht="20.25" customHeight="1" thickBot="1" x14ac:dyDescent="0.3">
      <c r="B12" s="145">
        <v>5</v>
      </c>
      <c r="C12" s="32" t="s">
        <v>1</v>
      </c>
      <c r="D12" s="32" t="s">
        <v>99</v>
      </c>
      <c r="E12" s="125" t="s">
        <v>27</v>
      </c>
      <c r="F12" s="362"/>
      <c r="G12" s="33"/>
      <c r="H12" s="362"/>
      <c r="I12" s="362"/>
      <c r="J12" s="362"/>
      <c r="K12" s="33"/>
      <c r="L12" s="376"/>
      <c r="M12" s="372"/>
    </row>
    <row r="13" spans="1:13" ht="20.25" customHeight="1" x14ac:dyDescent="0.25">
      <c r="B13" s="143">
        <v>11</v>
      </c>
      <c r="C13" s="88" t="s">
        <v>138</v>
      </c>
      <c r="D13" s="34" t="s">
        <v>32</v>
      </c>
      <c r="E13" s="123" t="s">
        <v>33</v>
      </c>
      <c r="F13" s="362"/>
      <c r="G13" s="35"/>
      <c r="H13" s="362"/>
      <c r="I13" s="362"/>
      <c r="J13" s="362"/>
      <c r="K13" s="35"/>
      <c r="L13" s="376"/>
      <c r="M13" s="372"/>
    </row>
    <row r="14" spans="1:13" ht="20.25" customHeight="1" x14ac:dyDescent="0.25">
      <c r="B14" s="144">
        <v>7</v>
      </c>
      <c r="C14" s="29" t="s">
        <v>138</v>
      </c>
      <c r="D14" s="29" t="s">
        <v>70</v>
      </c>
      <c r="E14" s="124" t="s">
        <v>49</v>
      </c>
      <c r="F14" s="362"/>
      <c r="G14" s="30"/>
      <c r="H14" s="362"/>
      <c r="I14" s="362"/>
      <c r="J14" s="362"/>
      <c r="K14" s="30"/>
      <c r="L14" s="376"/>
      <c r="M14" s="372"/>
    </row>
    <row r="15" spans="1:13" ht="20.25" customHeight="1" x14ac:dyDescent="0.25">
      <c r="B15" s="144">
        <v>6</v>
      </c>
      <c r="C15" s="29" t="s">
        <v>138</v>
      </c>
      <c r="D15" s="29" t="s">
        <v>34</v>
      </c>
      <c r="E15" s="124" t="s">
        <v>35</v>
      </c>
      <c r="F15" s="362"/>
      <c r="G15" s="30"/>
      <c r="H15" s="362"/>
      <c r="I15" s="362"/>
      <c r="J15" s="362"/>
      <c r="K15" s="30"/>
      <c r="L15" s="376"/>
      <c r="M15" s="372"/>
    </row>
    <row r="16" spans="1:13" ht="20.25" customHeight="1" thickBot="1" x14ac:dyDescent="0.3">
      <c r="B16" s="145">
        <v>7</v>
      </c>
      <c r="C16" s="32" t="s">
        <v>138</v>
      </c>
      <c r="D16" s="32" t="s">
        <v>249</v>
      </c>
      <c r="E16" s="125" t="s">
        <v>38</v>
      </c>
      <c r="F16" s="362"/>
      <c r="G16" s="33"/>
      <c r="H16" s="362"/>
      <c r="I16" s="362"/>
      <c r="J16" s="362"/>
      <c r="K16" s="33"/>
      <c r="L16" s="376"/>
      <c r="M16" s="372"/>
    </row>
    <row r="17" spans="1:14" ht="20.25" customHeight="1" x14ac:dyDescent="0.25">
      <c r="B17" s="143">
        <v>6</v>
      </c>
      <c r="C17" s="88" t="s">
        <v>161</v>
      </c>
      <c r="D17" s="34" t="s">
        <v>58</v>
      </c>
      <c r="E17" s="123" t="s">
        <v>5</v>
      </c>
      <c r="F17" s="362"/>
      <c r="G17" s="35"/>
      <c r="H17" s="362"/>
      <c r="I17" s="362"/>
      <c r="J17" s="362"/>
      <c r="K17" s="35"/>
      <c r="L17" s="376"/>
      <c r="M17" s="372"/>
    </row>
    <row r="18" spans="1:14" ht="20.25" customHeight="1" thickBot="1" x14ac:dyDescent="0.3">
      <c r="B18" s="145">
        <v>11</v>
      </c>
      <c r="C18" s="32" t="s">
        <v>161</v>
      </c>
      <c r="D18" s="32" t="s">
        <v>76</v>
      </c>
      <c r="E18" s="125" t="s">
        <v>10</v>
      </c>
      <c r="F18" s="344"/>
      <c r="G18" s="33"/>
      <c r="H18" s="344"/>
      <c r="I18" s="344"/>
      <c r="J18" s="344"/>
      <c r="K18" s="33"/>
      <c r="L18" s="354"/>
      <c r="M18" s="350"/>
    </row>
    <row r="19" spans="1:14" ht="9.75" customHeight="1" thickBot="1" x14ac:dyDescent="0.3">
      <c r="B19" s="42"/>
      <c r="C19" s="31"/>
      <c r="D19" s="31"/>
      <c r="E19" s="31"/>
      <c r="F19" s="31"/>
      <c r="G19" s="69"/>
      <c r="H19" s="69"/>
      <c r="I19" s="69"/>
      <c r="J19" s="69"/>
      <c r="K19" s="69"/>
      <c r="L19" s="69"/>
      <c r="M19" s="69"/>
    </row>
    <row r="20" spans="1:14" ht="32.25" customHeight="1" thickBot="1" x14ac:dyDescent="0.3">
      <c r="A20" s="67"/>
      <c r="B20" s="68" t="s">
        <v>137</v>
      </c>
      <c r="C20" s="43" t="s">
        <v>148</v>
      </c>
      <c r="D20" s="43" t="s">
        <v>165</v>
      </c>
      <c r="E20" s="73" t="s">
        <v>208</v>
      </c>
      <c r="F20" s="73" t="s">
        <v>209</v>
      </c>
      <c r="G20" s="102"/>
      <c r="H20" s="103"/>
      <c r="I20" s="103"/>
      <c r="J20" s="103"/>
      <c r="K20" s="103"/>
      <c r="L20" s="104"/>
      <c r="M20" s="77" t="s">
        <v>145</v>
      </c>
    </row>
    <row r="21" spans="1:14" ht="20.25" customHeight="1" x14ac:dyDescent="0.25">
      <c r="B21" s="143">
        <v>6</v>
      </c>
      <c r="C21" s="34" t="s">
        <v>3</v>
      </c>
      <c r="D21" s="34" t="s">
        <v>355</v>
      </c>
      <c r="E21" s="364" t="s">
        <v>354</v>
      </c>
      <c r="F21" s="361" t="s">
        <v>351</v>
      </c>
      <c r="G21" s="35"/>
      <c r="H21" s="35"/>
      <c r="I21" s="35"/>
      <c r="J21" s="35"/>
      <c r="K21" s="35"/>
      <c r="L21" s="40"/>
      <c r="M21" s="349" t="s">
        <v>353</v>
      </c>
    </row>
    <row r="22" spans="1:14" ht="20.25" customHeight="1" thickBot="1" x14ac:dyDescent="0.3">
      <c r="B22" s="145">
        <v>11</v>
      </c>
      <c r="C22" s="32" t="s">
        <v>3</v>
      </c>
      <c r="D22" s="32" t="s">
        <v>356</v>
      </c>
      <c r="E22" s="344"/>
      <c r="F22" s="344"/>
      <c r="G22" s="33"/>
      <c r="H22" s="33"/>
      <c r="I22" s="33"/>
      <c r="J22" s="33"/>
      <c r="K22" s="33"/>
      <c r="L22" s="41"/>
      <c r="M22" s="350"/>
    </row>
    <row r="23" spans="1:14" s="96" customFormat="1" ht="12.75" customHeight="1" thickBot="1" x14ac:dyDescent="0.3">
      <c r="B23" s="82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1:14" s="96" customFormat="1" ht="36.75" thickBot="1" x14ac:dyDescent="0.3">
      <c r="B24" s="68" t="s">
        <v>137</v>
      </c>
      <c r="C24" s="43" t="s">
        <v>148</v>
      </c>
      <c r="D24" s="107" t="s">
        <v>132</v>
      </c>
      <c r="E24" s="126" t="s">
        <v>196</v>
      </c>
      <c r="F24" s="74" t="s">
        <v>215</v>
      </c>
      <c r="G24" s="73" t="s">
        <v>197</v>
      </c>
      <c r="H24" s="73" t="s">
        <v>147</v>
      </c>
      <c r="I24" s="102"/>
      <c r="J24" s="102"/>
      <c r="K24" s="76" t="s">
        <v>365</v>
      </c>
      <c r="L24" s="148"/>
      <c r="M24" s="97" t="s">
        <v>145</v>
      </c>
    </row>
    <row r="25" spans="1:14" ht="20.25" customHeight="1" x14ac:dyDescent="0.25">
      <c r="B25" s="146">
        <v>8</v>
      </c>
      <c r="C25" s="88" t="s">
        <v>195</v>
      </c>
      <c r="D25" s="108" t="s">
        <v>118</v>
      </c>
      <c r="E25" s="363" t="s">
        <v>357</v>
      </c>
      <c r="F25" s="365" t="s">
        <v>358</v>
      </c>
      <c r="G25" s="343" t="s">
        <v>354</v>
      </c>
      <c r="H25" s="343" t="s">
        <v>350</v>
      </c>
      <c r="I25" s="345"/>
      <c r="J25" s="345"/>
      <c r="K25" s="353" t="s">
        <v>351</v>
      </c>
      <c r="L25" s="149"/>
      <c r="M25" s="373" t="s">
        <v>364</v>
      </c>
    </row>
    <row r="26" spans="1:14" ht="20.25" customHeight="1" thickBot="1" x14ac:dyDescent="0.3">
      <c r="B26" s="147">
        <v>7</v>
      </c>
      <c r="C26" s="32" t="s">
        <v>195</v>
      </c>
      <c r="D26" s="109" t="s">
        <v>228</v>
      </c>
      <c r="E26" s="350"/>
      <c r="F26" s="366"/>
      <c r="G26" s="344"/>
      <c r="H26" s="344"/>
      <c r="I26" s="346"/>
      <c r="J26" s="346"/>
      <c r="K26" s="354"/>
      <c r="L26" s="150"/>
      <c r="M26" s="374"/>
      <c r="N26" s="46"/>
    </row>
    <row r="27" spans="1:14" ht="12" customHeight="1" thickBot="1" x14ac:dyDescent="0.3"/>
    <row r="28" spans="1:14" ht="20.25" customHeight="1" thickBot="1" x14ac:dyDescent="0.4">
      <c r="C28" s="112"/>
      <c r="D28" s="358" t="s">
        <v>198</v>
      </c>
      <c r="E28" s="359"/>
      <c r="F28" s="359"/>
      <c r="G28" s="360"/>
      <c r="H28" s="112"/>
      <c r="I28" s="367" t="s">
        <v>207</v>
      </c>
      <c r="J28" s="368"/>
      <c r="K28" s="368"/>
      <c r="L28" s="369"/>
    </row>
    <row r="29" spans="1:14" ht="20.25" customHeight="1" x14ac:dyDescent="0.25">
      <c r="B29" s="5"/>
      <c r="C29" s="5"/>
      <c r="D29" s="114" t="s">
        <v>199</v>
      </c>
      <c r="E29" s="321"/>
      <c r="F29" s="321"/>
      <c r="G29" s="322"/>
      <c r="H29" s="5"/>
      <c r="I29" s="370" t="s">
        <v>196</v>
      </c>
      <c r="J29" s="351"/>
      <c r="K29" s="351" t="s">
        <v>215</v>
      </c>
      <c r="L29" s="352"/>
    </row>
    <row r="30" spans="1:14" ht="20.25" customHeight="1" x14ac:dyDescent="0.25">
      <c r="B30" s="5"/>
      <c r="C30" s="5"/>
      <c r="D30" s="113" t="s">
        <v>200</v>
      </c>
      <c r="E30" s="323"/>
      <c r="F30" s="323"/>
      <c r="G30" s="324"/>
      <c r="H30" s="5"/>
      <c r="I30" s="347" t="s">
        <v>216</v>
      </c>
      <c r="J30" s="323"/>
      <c r="K30" s="323">
        <v>12</v>
      </c>
      <c r="L30" s="324"/>
    </row>
    <row r="31" spans="1:14" ht="20.25" customHeight="1" x14ac:dyDescent="0.25">
      <c r="B31" s="5"/>
      <c r="C31" s="5"/>
      <c r="D31" s="113" t="s">
        <v>202</v>
      </c>
      <c r="E31" s="323"/>
      <c r="F31" s="323"/>
      <c r="G31" s="324"/>
      <c r="H31" s="5"/>
      <c r="I31" s="348" t="s">
        <v>217</v>
      </c>
      <c r="J31" s="323"/>
      <c r="K31" s="323">
        <v>7</v>
      </c>
      <c r="L31" s="324"/>
    </row>
    <row r="32" spans="1:14" ht="20.25" customHeight="1" x14ac:dyDescent="0.25">
      <c r="B32" s="5"/>
      <c r="C32" s="5"/>
      <c r="D32" s="113" t="s">
        <v>201</v>
      </c>
      <c r="E32" s="323"/>
      <c r="F32" s="323"/>
      <c r="G32" s="324"/>
      <c r="H32" s="5"/>
      <c r="I32" s="348" t="s">
        <v>218</v>
      </c>
      <c r="J32" s="323"/>
      <c r="K32" s="323">
        <v>5</v>
      </c>
      <c r="L32" s="324"/>
    </row>
    <row r="33" spans="2:12" ht="20.25" customHeight="1" x14ac:dyDescent="0.25">
      <c r="B33" s="5"/>
      <c r="C33" s="5"/>
      <c r="D33" s="113" t="s">
        <v>203</v>
      </c>
      <c r="E33" s="323"/>
      <c r="F33" s="323"/>
      <c r="G33" s="324"/>
      <c r="H33" s="5"/>
      <c r="I33" s="348" t="s">
        <v>214</v>
      </c>
      <c r="J33" s="323"/>
      <c r="K33" s="323">
        <v>3</v>
      </c>
      <c r="L33" s="324"/>
    </row>
    <row r="34" spans="2:12" ht="20.25" customHeight="1" x14ac:dyDescent="0.25">
      <c r="B34" s="5"/>
      <c r="C34" s="5"/>
      <c r="D34" s="113" t="s">
        <v>310</v>
      </c>
      <c r="E34" s="323"/>
      <c r="F34" s="323"/>
      <c r="G34" s="324"/>
      <c r="H34" s="5"/>
      <c r="I34" s="348" t="s">
        <v>213</v>
      </c>
      <c r="J34" s="323"/>
      <c r="K34" s="323">
        <v>0</v>
      </c>
      <c r="L34" s="324"/>
    </row>
    <row r="35" spans="2:12" ht="20.25" customHeight="1" x14ac:dyDescent="0.25">
      <c r="B35" s="5"/>
      <c r="C35" s="5"/>
      <c r="D35" s="113" t="s">
        <v>204</v>
      </c>
      <c r="E35" s="323"/>
      <c r="F35" s="323"/>
      <c r="G35" s="324"/>
      <c r="H35" s="5"/>
      <c r="I35" s="348" t="s">
        <v>212</v>
      </c>
      <c r="J35" s="323"/>
      <c r="K35" s="323">
        <v>-3</v>
      </c>
      <c r="L35" s="324"/>
    </row>
    <row r="36" spans="2:12" ht="20.25" customHeight="1" thickBot="1" x14ac:dyDescent="0.3">
      <c r="B36" s="5"/>
      <c r="C36" s="5"/>
      <c r="D36" s="116" t="s">
        <v>205</v>
      </c>
      <c r="E36" s="335"/>
      <c r="F36" s="335"/>
      <c r="G36" s="336"/>
      <c r="H36" s="5"/>
      <c r="I36" s="348" t="s">
        <v>211</v>
      </c>
      <c r="J36" s="323"/>
      <c r="K36" s="323">
        <v>-7</v>
      </c>
      <c r="L36" s="324"/>
    </row>
    <row r="37" spans="2:12" ht="20.25" customHeight="1" thickBot="1" x14ac:dyDescent="0.4">
      <c r="B37" s="95"/>
      <c r="C37" s="95"/>
      <c r="D37" s="117" t="s">
        <v>206</v>
      </c>
      <c r="E37" s="337"/>
      <c r="F37" s="337"/>
      <c r="G37" s="338"/>
      <c r="H37" s="95"/>
      <c r="I37" s="355" t="s">
        <v>210</v>
      </c>
      <c r="J37" s="356"/>
      <c r="K37" s="356">
        <v>-10</v>
      </c>
      <c r="L37" s="357"/>
    </row>
  </sheetData>
  <sheetProtection selectLockedCells="1" selectUnlockedCells="1"/>
  <mergeCells count="51">
    <mergeCell ref="H6:H18"/>
    <mergeCell ref="F25:F26"/>
    <mergeCell ref="G25:G26"/>
    <mergeCell ref="E31:G31"/>
    <mergeCell ref="K1:L1"/>
    <mergeCell ref="A3:M3"/>
    <mergeCell ref="E29:G29"/>
    <mergeCell ref="E30:G30"/>
    <mergeCell ref="I28:L28"/>
    <mergeCell ref="I29:J29"/>
    <mergeCell ref="M6:M18"/>
    <mergeCell ref="K6:K8"/>
    <mergeCell ref="M25:M26"/>
    <mergeCell ref="J9:J18"/>
    <mergeCell ref="L6:L18"/>
    <mergeCell ref="I9:I18"/>
    <mergeCell ref="E37:G37"/>
    <mergeCell ref="A1:C1"/>
    <mergeCell ref="E32:G32"/>
    <mergeCell ref="E33:G33"/>
    <mergeCell ref="D28:G28"/>
    <mergeCell ref="F6:F18"/>
    <mergeCell ref="G6:G8"/>
    <mergeCell ref="E25:E26"/>
    <mergeCell ref="E35:G35"/>
    <mergeCell ref="E36:G36"/>
    <mergeCell ref="E21:E22"/>
    <mergeCell ref="F21:F22"/>
    <mergeCell ref="E34:G34"/>
    <mergeCell ref="M21:M22"/>
    <mergeCell ref="K29:L29"/>
    <mergeCell ref="K25:K26"/>
    <mergeCell ref="I37:J37"/>
    <mergeCell ref="K37:L37"/>
    <mergeCell ref="I35:J35"/>
    <mergeCell ref="K35:L35"/>
    <mergeCell ref="I36:J36"/>
    <mergeCell ref="K36:L36"/>
    <mergeCell ref="K34:L34"/>
    <mergeCell ref="I32:J32"/>
    <mergeCell ref="I33:J33"/>
    <mergeCell ref="K32:L32"/>
    <mergeCell ref="K33:L33"/>
    <mergeCell ref="K30:L30"/>
    <mergeCell ref="K31:L31"/>
    <mergeCell ref="H25:H26"/>
    <mergeCell ref="I25:I26"/>
    <mergeCell ref="J25:J26"/>
    <mergeCell ref="I30:J30"/>
    <mergeCell ref="I34:J34"/>
    <mergeCell ref="I31:J31"/>
  </mergeCells>
  <phoneticPr fontId="3" type="noConversion"/>
  <pageMargins left="0.43" right="0.5" top="0.51" bottom="0.5" header="0.5" footer="0.5"/>
  <pageSetup orientation="portrait" horizontalDpi="4294967293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6</xdr:col>
                <xdr:colOff>28575</xdr:colOff>
                <xdr:row>4</xdr:row>
                <xdr:rowOff>0</xdr:rowOff>
              </from>
              <to>
                <xdr:col>7</xdr:col>
                <xdr:colOff>0</xdr:colOff>
                <xdr:row>5</xdr:row>
                <xdr:rowOff>0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4" r:id="rId6">
          <objectPr defaultSize="0" autoPict="0" r:id="rId7">
            <anchor moveWithCells="1" sizeWithCells="1">
              <from>
                <xdr:col>7</xdr:col>
                <xdr:colOff>19050</xdr:colOff>
                <xdr:row>4</xdr:row>
                <xdr:rowOff>0</xdr:rowOff>
              </from>
              <to>
                <xdr:col>8</xdr:col>
                <xdr:colOff>0</xdr:colOff>
                <xdr:row>5</xdr:row>
                <xdr:rowOff>0</xdr:rowOff>
              </to>
            </anchor>
          </objectPr>
        </oleObject>
      </mc:Choice>
      <mc:Fallback>
        <oleObject progId="Equation.3" shapeId="8194" r:id="rId6"/>
      </mc:Fallback>
    </mc:AlternateContent>
    <mc:AlternateContent xmlns:mc="http://schemas.openxmlformats.org/markup-compatibility/2006">
      <mc:Choice Requires="x14">
        <oleObject progId="Equation.3" shapeId="8195" r:id="rId8">
          <objectPr defaultSize="0" autoPict="0" r:id="rId9">
            <anchor moveWithCells="1" sizeWithCells="1">
              <from>
                <xdr:col>9</xdr:col>
                <xdr:colOff>38100</xdr:colOff>
                <xdr:row>4</xdr:row>
                <xdr:rowOff>0</xdr:rowOff>
              </from>
              <to>
                <xdr:col>10</xdr:col>
                <xdr:colOff>0</xdr:colOff>
                <xdr:row>5</xdr:row>
                <xdr:rowOff>0</xdr:rowOff>
              </to>
            </anchor>
          </objectPr>
        </oleObject>
      </mc:Choice>
      <mc:Fallback>
        <oleObject progId="Equation.3" shapeId="8195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workbookViewId="0">
      <selection activeCell="B1" sqref="B1"/>
    </sheetView>
  </sheetViews>
  <sheetFormatPr defaultRowHeight="15.75" x14ac:dyDescent="0.25"/>
  <cols>
    <col min="1" max="1" width="4.125" customWidth="1"/>
    <col min="2" max="2" width="17.625" style="2" bestFit="1" customWidth="1"/>
    <col min="3" max="3" width="10.75" style="2" customWidth="1"/>
    <col min="4" max="4" width="10.875" bestFit="1" customWidth="1"/>
    <col min="5" max="5" width="13.125" hidden="1" customWidth="1"/>
    <col min="6" max="6" width="4" style="80" customWidth="1"/>
    <col min="7" max="7" width="4.125" customWidth="1"/>
    <col min="8" max="8" width="19.75" style="2" customWidth="1"/>
    <col min="9" max="9" width="9.625" style="2" bestFit="1" customWidth="1"/>
    <col min="10" max="10" width="10.875" bestFit="1" customWidth="1"/>
    <col min="11" max="11" width="12.375" style="89" hidden="1" customWidth="1"/>
    <col min="12" max="12" width="5.875" style="25" customWidth="1"/>
    <col min="13" max="13" width="4.75" style="25" customWidth="1"/>
  </cols>
  <sheetData>
    <row r="1" spans="1:13" x14ac:dyDescent="0.25">
      <c r="A1" s="128"/>
      <c r="B1" s="129" t="s">
        <v>133</v>
      </c>
      <c r="C1" s="129" t="s">
        <v>132</v>
      </c>
      <c r="D1" s="129" t="s">
        <v>130</v>
      </c>
      <c r="E1" s="151"/>
      <c r="F1" s="130"/>
      <c r="G1" s="128"/>
      <c r="H1" s="129" t="s">
        <v>134</v>
      </c>
      <c r="I1" s="129" t="s">
        <v>132</v>
      </c>
      <c r="J1" s="4" t="s">
        <v>130</v>
      </c>
    </row>
    <row r="2" spans="1:13" x14ac:dyDescent="0.25">
      <c r="A2" s="81">
        <v>1</v>
      </c>
      <c r="B2" s="10" t="s">
        <v>91</v>
      </c>
      <c r="C2" s="9" t="s">
        <v>24</v>
      </c>
      <c r="D2" s="131">
        <v>13000000</v>
      </c>
      <c r="E2" s="131">
        <v>13000000</v>
      </c>
      <c r="F2" s="132"/>
      <c r="G2" s="81">
        <v>1</v>
      </c>
      <c r="H2" s="200" t="s">
        <v>427</v>
      </c>
      <c r="I2" s="9" t="s">
        <v>26</v>
      </c>
      <c r="J2" s="11">
        <v>13000000</v>
      </c>
      <c r="K2" s="11">
        <v>13300000</v>
      </c>
      <c r="L2" s="83"/>
      <c r="M2" s="83"/>
    </row>
    <row r="3" spans="1:13" x14ac:dyDescent="0.25">
      <c r="A3" s="81">
        <v>2</v>
      </c>
      <c r="B3" s="200" t="s">
        <v>375</v>
      </c>
      <c r="C3" s="9" t="s">
        <v>10</v>
      </c>
      <c r="D3" s="131">
        <v>12500000</v>
      </c>
      <c r="E3" s="131">
        <v>12600000</v>
      </c>
      <c r="F3" s="132"/>
      <c r="G3" s="81">
        <v>2</v>
      </c>
      <c r="H3" s="200" t="s">
        <v>6</v>
      </c>
      <c r="I3" s="9" t="s">
        <v>7</v>
      </c>
      <c r="J3" s="11">
        <v>12500000</v>
      </c>
      <c r="K3" s="11">
        <v>12800000</v>
      </c>
      <c r="L3" s="83"/>
      <c r="M3" s="83"/>
    </row>
    <row r="4" spans="1:13" x14ac:dyDescent="0.25">
      <c r="A4" s="81">
        <v>3</v>
      </c>
      <c r="B4" s="200" t="s">
        <v>394</v>
      </c>
      <c r="C4" s="9" t="s">
        <v>67</v>
      </c>
      <c r="D4" s="131">
        <v>12000000</v>
      </c>
      <c r="E4" s="131">
        <v>11700000</v>
      </c>
      <c r="F4" s="132"/>
      <c r="G4" s="81">
        <v>3</v>
      </c>
      <c r="H4" s="200" t="s">
        <v>102</v>
      </c>
      <c r="I4" s="200" t="s">
        <v>22</v>
      </c>
      <c r="J4" s="11">
        <v>12000000</v>
      </c>
      <c r="K4" s="11">
        <v>12200000</v>
      </c>
      <c r="L4" s="83"/>
      <c r="M4" s="83"/>
    </row>
    <row r="5" spans="1:13" x14ac:dyDescent="0.25">
      <c r="A5" s="81">
        <v>4</v>
      </c>
      <c r="B5" s="200" t="s">
        <v>25</v>
      </c>
      <c r="C5" s="9" t="s">
        <v>73</v>
      </c>
      <c r="D5" s="131">
        <v>11500000</v>
      </c>
      <c r="E5" s="131">
        <v>10600000</v>
      </c>
      <c r="F5" s="132"/>
      <c r="G5" s="81">
        <v>4</v>
      </c>
      <c r="H5" s="200" t="s">
        <v>415</v>
      </c>
      <c r="I5" s="9" t="s">
        <v>24</v>
      </c>
      <c r="J5" s="11">
        <v>11500000</v>
      </c>
      <c r="K5" s="11">
        <v>11500000</v>
      </c>
      <c r="L5" s="83"/>
      <c r="M5" s="83"/>
    </row>
    <row r="6" spans="1:13" x14ac:dyDescent="0.25">
      <c r="A6" s="81">
        <v>5</v>
      </c>
      <c r="B6" s="200" t="s">
        <v>43</v>
      </c>
      <c r="C6" s="9" t="s">
        <v>42</v>
      </c>
      <c r="D6" s="131">
        <v>11000000</v>
      </c>
      <c r="E6" s="131">
        <v>10000000</v>
      </c>
      <c r="F6" s="132"/>
      <c r="G6" s="81">
        <v>5</v>
      </c>
      <c r="H6" s="200" t="s">
        <v>77</v>
      </c>
      <c r="I6" s="9" t="s">
        <v>78</v>
      </c>
      <c r="J6" s="11">
        <v>11000000</v>
      </c>
      <c r="K6" s="11">
        <v>10000000</v>
      </c>
      <c r="L6" s="83"/>
      <c r="M6" s="83"/>
    </row>
    <row r="7" spans="1:13" x14ac:dyDescent="0.25">
      <c r="A7" s="81">
        <v>6</v>
      </c>
      <c r="B7" s="200" t="s">
        <v>47</v>
      </c>
      <c r="C7" s="9" t="s">
        <v>26</v>
      </c>
      <c r="D7" s="131">
        <v>10500000</v>
      </c>
      <c r="E7" s="131">
        <v>9400000</v>
      </c>
      <c r="F7" s="132"/>
      <c r="G7" s="81">
        <v>6</v>
      </c>
      <c r="H7" s="200" t="s">
        <v>464</v>
      </c>
      <c r="I7" s="200" t="s">
        <v>73</v>
      </c>
      <c r="J7" s="11">
        <v>10500000</v>
      </c>
      <c r="K7" s="11">
        <v>9600000</v>
      </c>
      <c r="L7" s="83"/>
      <c r="M7" s="83"/>
    </row>
    <row r="8" spans="1:13" x14ac:dyDescent="0.25">
      <c r="A8" s="81">
        <v>7</v>
      </c>
      <c r="B8" s="200" t="s">
        <v>106</v>
      </c>
      <c r="C8" s="9" t="s">
        <v>49</v>
      </c>
      <c r="D8" s="131">
        <v>10000000</v>
      </c>
      <c r="E8" s="131">
        <v>8600000</v>
      </c>
      <c r="F8" s="132"/>
      <c r="G8" s="81">
        <v>7</v>
      </c>
      <c r="H8" s="200" t="s">
        <v>263</v>
      </c>
      <c r="I8" s="200" t="s">
        <v>67</v>
      </c>
      <c r="J8" s="11">
        <v>10000000</v>
      </c>
      <c r="K8" s="11">
        <v>9500000</v>
      </c>
      <c r="L8" s="82"/>
      <c r="M8" s="82"/>
    </row>
    <row r="9" spans="1:13" x14ac:dyDescent="0.25">
      <c r="A9" s="81">
        <v>8</v>
      </c>
      <c r="B9" s="200" t="s">
        <v>36</v>
      </c>
      <c r="C9" s="9" t="s">
        <v>21</v>
      </c>
      <c r="D9" s="131">
        <v>9000000</v>
      </c>
      <c r="E9" s="131">
        <v>7500000</v>
      </c>
      <c r="F9" s="132"/>
      <c r="G9" s="81">
        <v>8</v>
      </c>
      <c r="H9" s="200" t="s">
        <v>319</v>
      </c>
      <c r="I9" s="200" t="s">
        <v>8</v>
      </c>
      <c r="J9" s="11">
        <v>9000000</v>
      </c>
      <c r="K9" s="11">
        <v>9200000</v>
      </c>
      <c r="L9" s="83"/>
      <c r="M9" s="83"/>
    </row>
    <row r="10" spans="1:13" x14ac:dyDescent="0.25">
      <c r="A10" s="81">
        <v>9</v>
      </c>
      <c r="B10" s="200" t="s">
        <v>388</v>
      </c>
      <c r="C10" s="9" t="s">
        <v>45</v>
      </c>
      <c r="D10" s="131">
        <v>8500000</v>
      </c>
      <c r="E10" s="131">
        <v>7000000</v>
      </c>
      <c r="F10" s="132"/>
      <c r="G10" s="81">
        <v>9</v>
      </c>
      <c r="H10" s="200" t="s">
        <v>460</v>
      </c>
      <c r="I10" s="200" t="s">
        <v>40</v>
      </c>
      <c r="J10" s="11">
        <v>8500000</v>
      </c>
      <c r="K10" s="11">
        <v>8800000</v>
      </c>
      <c r="L10" s="82"/>
      <c r="M10" s="82"/>
    </row>
    <row r="11" spans="1:13" x14ac:dyDescent="0.25">
      <c r="A11" s="81">
        <v>10</v>
      </c>
      <c r="B11" s="10" t="s">
        <v>312</v>
      </c>
      <c r="C11" s="9" t="s">
        <v>51</v>
      </c>
      <c r="D11" s="131">
        <v>8000000</v>
      </c>
      <c r="E11" s="131">
        <v>6700000</v>
      </c>
      <c r="F11" s="132"/>
      <c r="G11" s="81">
        <v>10</v>
      </c>
      <c r="H11" s="200" t="s">
        <v>157</v>
      </c>
      <c r="I11" s="200" t="s">
        <v>18</v>
      </c>
      <c r="J11" s="11">
        <v>8000000</v>
      </c>
      <c r="K11" s="11">
        <v>8200000</v>
      </c>
      <c r="L11" s="83"/>
      <c r="M11" s="83"/>
    </row>
    <row r="12" spans="1:13" x14ac:dyDescent="0.25">
      <c r="A12" s="81">
        <v>11</v>
      </c>
      <c r="B12" s="200" t="s">
        <v>87</v>
      </c>
      <c r="C12" s="9" t="s">
        <v>38</v>
      </c>
      <c r="D12" s="131">
        <v>7500000</v>
      </c>
      <c r="E12" s="131">
        <v>6400000</v>
      </c>
      <c r="F12" s="132"/>
      <c r="G12" s="81">
        <v>11</v>
      </c>
      <c r="H12" s="200" t="s">
        <v>496</v>
      </c>
      <c r="I12" s="200" t="s">
        <v>27</v>
      </c>
      <c r="J12" s="11">
        <v>7800000</v>
      </c>
      <c r="K12" s="11">
        <v>7800000</v>
      </c>
      <c r="L12" s="83"/>
      <c r="M12" s="83"/>
    </row>
    <row r="13" spans="1:13" x14ac:dyDescent="0.25">
      <c r="A13" s="81">
        <v>12</v>
      </c>
      <c r="B13" s="200" t="s">
        <v>152</v>
      </c>
      <c r="C13" s="9" t="s">
        <v>69</v>
      </c>
      <c r="D13" s="131">
        <v>7000000</v>
      </c>
      <c r="E13" s="131">
        <v>6000000</v>
      </c>
      <c r="F13" s="132"/>
      <c r="G13" s="81">
        <v>12</v>
      </c>
      <c r="H13" s="200" t="s">
        <v>316</v>
      </c>
      <c r="I13" s="200" t="s">
        <v>42</v>
      </c>
      <c r="J13" s="11">
        <v>7500000</v>
      </c>
      <c r="K13" s="11">
        <v>7500000</v>
      </c>
      <c r="L13" s="83"/>
      <c r="M13" s="83"/>
    </row>
    <row r="14" spans="1:13" x14ac:dyDescent="0.25">
      <c r="A14" s="81">
        <v>13</v>
      </c>
      <c r="B14" s="200" t="s">
        <v>90</v>
      </c>
      <c r="C14" s="9" t="s">
        <v>5</v>
      </c>
      <c r="D14" s="131">
        <v>6500000</v>
      </c>
      <c r="E14" s="131">
        <v>5800000</v>
      </c>
      <c r="F14" s="132"/>
      <c r="G14" s="81">
        <v>13</v>
      </c>
      <c r="H14" s="200" t="s">
        <v>390</v>
      </c>
      <c r="I14" s="9" t="s">
        <v>45</v>
      </c>
      <c r="J14" s="11">
        <v>7300000</v>
      </c>
      <c r="K14" s="11">
        <v>7300000</v>
      </c>
      <c r="L14" s="83"/>
      <c r="M14" s="83"/>
    </row>
    <row r="15" spans="1:13" ht="15.75" customHeight="1" x14ac:dyDescent="0.25">
      <c r="A15" s="81">
        <v>14</v>
      </c>
      <c r="B15" s="200" t="s">
        <v>13</v>
      </c>
      <c r="C15" s="9" t="s">
        <v>14</v>
      </c>
      <c r="D15" s="131">
        <v>6000000</v>
      </c>
      <c r="E15" s="131">
        <v>5700000</v>
      </c>
      <c r="F15" s="132"/>
      <c r="G15" s="81">
        <v>14</v>
      </c>
      <c r="H15" s="200" t="s">
        <v>15</v>
      </c>
      <c r="I15" s="9" t="s">
        <v>10</v>
      </c>
      <c r="J15" s="11">
        <v>7000000</v>
      </c>
      <c r="K15" s="11">
        <v>7200000</v>
      </c>
      <c r="L15" s="83"/>
      <c r="M15" s="83"/>
    </row>
    <row r="16" spans="1:13" ht="15.75" customHeight="1" x14ac:dyDescent="0.25">
      <c r="A16" s="81">
        <v>15</v>
      </c>
      <c r="B16" s="200" t="s">
        <v>240</v>
      </c>
      <c r="C16" s="9" t="s">
        <v>8</v>
      </c>
      <c r="D16" s="131">
        <v>5500000</v>
      </c>
      <c r="E16" s="131">
        <v>5500000</v>
      </c>
      <c r="F16" s="132"/>
      <c r="G16" s="81">
        <v>15</v>
      </c>
      <c r="H16" s="200" t="s">
        <v>432</v>
      </c>
      <c r="I16" s="200" t="s">
        <v>35</v>
      </c>
      <c r="J16" s="11">
        <v>6800000</v>
      </c>
      <c r="K16" s="11">
        <v>7000000</v>
      </c>
      <c r="L16" s="83"/>
      <c r="M16" s="83"/>
    </row>
    <row r="17" spans="1:13" ht="15.75" customHeight="1" x14ac:dyDescent="0.25">
      <c r="A17" s="81">
        <v>16</v>
      </c>
      <c r="B17" s="200" t="s">
        <v>413</v>
      </c>
      <c r="C17" s="9" t="s">
        <v>16</v>
      </c>
      <c r="D17" s="131">
        <v>5000000</v>
      </c>
      <c r="E17" s="131">
        <v>5300000</v>
      </c>
      <c r="F17" s="132"/>
      <c r="G17" s="81">
        <v>16</v>
      </c>
      <c r="H17" s="200" t="s">
        <v>497</v>
      </c>
      <c r="I17" s="200" t="s">
        <v>5</v>
      </c>
      <c r="J17" s="11">
        <v>6500000</v>
      </c>
      <c r="K17" s="11">
        <v>6900000</v>
      </c>
      <c r="L17" s="83"/>
      <c r="M17" s="83"/>
    </row>
    <row r="18" spans="1:13" ht="15.75" customHeight="1" x14ac:dyDescent="0.25">
      <c r="A18" s="81">
        <v>17</v>
      </c>
      <c r="B18" s="200" t="s">
        <v>453</v>
      </c>
      <c r="C18" s="9" t="s">
        <v>7</v>
      </c>
      <c r="D18" s="131">
        <v>4700000</v>
      </c>
      <c r="E18" s="131">
        <v>4800000</v>
      </c>
      <c r="F18" s="132"/>
      <c r="G18" s="81">
        <v>17</v>
      </c>
      <c r="H18" s="200" t="s">
        <v>467</v>
      </c>
      <c r="I18" s="200" t="s">
        <v>54</v>
      </c>
      <c r="J18" s="11">
        <v>6200000</v>
      </c>
      <c r="K18" s="11">
        <v>6100000</v>
      </c>
      <c r="L18" s="83"/>
      <c r="M18" s="83"/>
    </row>
    <row r="19" spans="1:13" ht="15.75" customHeight="1" x14ac:dyDescent="0.25">
      <c r="A19" s="81">
        <v>18</v>
      </c>
      <c r="B19" s="200" t="s">
        <v>52</v>
      </c>
      <c r="C19" s="9" t="s">
        <v>35</v>
      </c>
      <c r="D19" s="131">
        <v>4300000</v>
      </c>
      <c r="E19" s="131">
        <v>4500000</v>
      </c>
      <c r="F19" s="132"/>
      <c r="G19" s="81">
        <v>18</v>
      </c>
      <c r="H19" s="200" t="s">
        <v>405</v>
      </c>
      <c r="I19" s="9" t="s">
        <v>17</v>
      </c>
      <c r="J19" s="11">
        <v>6000000</v>
      </c>
      <c r="K19" s="11">
        <v>6000000</v>
      </c>
      <c r="L19" s="83"/>
      <c r="M19" s="83"/>
    </row>
    <row r="20" spans="1:13" ht="15.75" customHeight="1" x14ac:dyDescent="0.25">
      <c r="A20" s="81">
        <v>19</v>
      </c>
      <c r="B20" s="200" t="s">
        <v>107</v>
      </c>
      <c r="C20" s="9" t="s">
        <v>27</v>
      </c>
      <c r="D20" s="131">
        <v>4000000</v>
      </c>
      <c r="E20" s="131">
        <v>3800000</v>
      </c>
      <c r="F20" s="132"/>
      <c r="G20" s="81">
        <v>19</v>
      </c>
      <c r="H20" s="200" t="s">
        <v>71</v>
      </c>
      <c r="I20" s="200" t="s">
        <v>51</v>
      </c>
      <c r="J20" s="11">
        <v>5800000</v>
      </c>
      <c r="K20" s="11">
        <v>5800000</v>
      </c>
      <c r="L20" s="83"/>
      <c r="M20" s="83"/>
    </row>
    <row r="21" spans="1:13" ht="15.75" customHeight="1" x14ac:dyDescent="0.25">
      <c r="A21" s="81">
        <v>20</v>
      </c>
      <c r="B21" s="200" t="s">
        <v>72</v>
      </c>
      <c r="C21" s="9" t="s">
        <v>78</v>
      </c>
      <c r="D21" s="131">
        <v>3700000</v>
      </c>
      <c r="E21" s="131">
        <v>3500000</v>
      </c>
      <c r="F21" s="132"/>
      <c r="G21" s="81">
        <v>20</v>
      </c>
      <c r="H21" s="200" t="s">
        <v>501</v>
      </c>
      <c r="I21" s="9" t="s">
        <v>69</v>
      </c>
      <c r="J21" s="11">
        <v>5500000</v>
      </c>
      <c r="K21" s="11">
        <v>5200000</v>
      </c>
      <c r="L21" s="83"/>
      <c r="M21" s="83"/>
    </row>
    <row r="22" spans="1:13" ht="15.75" customHeight="1" x14ac:dyDescent="0.25">
      <c r="A22" s="81">
        <v>21</v>
      </c>
      <c r="B22" s="200" t="s">
        <v>339</v>
      </c>
      <c r="C22" s="200" t="s">
        <v>40</v>
      </c>
      <c r="D22" s="131">
        <v>3300000</v>
      </c>
      <c r="E22" s="131">
        <v>3300000</v>
      </c>
      <c r="F22" s="132"/>
      <c r="G22" s="81">
        <v>21</v>
      </c>
      <c r="H22" s="200" t="s">
        <v>498</v>
      </c>
      <c r="I22" s="200" t="s">
        <v>31</v>
      </c>
      <c r="J22" s="11">
        <v>5200000</v>
      </c>
      <c r="K22" s="11">
        <v>5100000</v>
      </c>
      <c r="L22" s="83"/>
      <c r="M22" s="83"/>
    </row>
    <row r="23" spans="1:13" ht="15.75" customHeight="1" x14ac:dyDescent="0.25">
      <c r="A23" s="81">
        <v>22</v>
      </c>
      <c r="B23" s="200" t="s">
        <v>492</v>
      </c>
      <c r="C23" s="200" t="s">
        <v>59</v>
      </c>
      <c r="D23" s="131">
        <v>3000000</v>
      </c>
      <c r="E23" s="131">
        <v>3100000</v>
      </c>
      <c r="F23" s="132"/>
      <c r="G23" s="81">
        <v>22</v>
      </c>
      <c r="H23" s="200" t="s">
        <v>461</v>
      </c>
      <c r="I23" s="200" t="s">
        <v>16</v>
      </c>
      <c r="J23" s="11">
        <v>5000000</v>
      </c>
      <c r="K23" s="11">
        <v>4800000</v>
      </c>
      <c r="L23" s="83"/>
      <c r="M23" s="83"/>
    </row>
    <row r="24" spans="1:13" ht="15.75" customHeight="1" x14ac:dyDescent="0.25">
      <c r="A24" s="81">
        <v>23</v>
      </c>
      <c r="B24" s="200" t="s">
        <v>237</v>
      </c>
      <c r="C24" s="9" t="s">
        <v>22</v>
      </c>
      <c r="D24" s="131">
        <v>2800000</v>
      </c>
      <c r="E24" s="131">
        <v>3000000</v>
      </c>
      <c r="F24" s="132"/>
      <c r="G24" s="81">
        <v>23</v>
      </c>
      <c r="H24" s="200" t="s">
        <v>503</v>
      </c>
      <c r="I24" s="9" t="s">
        <v>21</v>
      </c>
      <c r="J24" s="11">
        <v>4700000</v>
      </c>
      <c r="K24" s="11">
        <v>4600000</v>
      </c>
      <c r="L24" s="83"/>
      <c r="M24" s="83"/>
    </row>
    <row r="25" spans="1:13" ht="15.75" customHeight="1" x14ac:dyDescent="0.25">
      <c r="A25" s="81">
        <v>24</v>
      </c>
      <c r="B25" s="200" t="s">
        <v>491</v>
      </c>
      <c r="C25" s="200" t="s">
        <v>66</v>
      </c>
      <c r="D25" s="131">
        <v>2600000</v>
      </c>
      <c r="E25" s="131">
        <v>2800000</v>
      </c>
      <c r="F25" s="132"/>
      <c r="G25" s="81">
        <v>24</v>
      </c>
      <c r="H25" s="200" t="s">
        <v>416</v>
      </c>
      <c r="I25" s="200" t="s">
        <v>40</v>
      </c>
      <c r="J25" s="11">
        <v>4500000</v>
      </c>
      <c r="K25" s="11">
        <v>4300000</v>
      </c>
      <c r="L25" s="83"/>
      <c r="M25" s="83"/>
    </row>
    <row r="26" spans="1:13" ht="15.75" customHeight="1" x14ac:dyDescent="0.25">
      <c r="A26" s="81">
        <v>25</v>
      </c>
      <c r="B26" s="200" t="s">
        <v>455</v>
      </c>
      <c r="C26" s="9" t="s">
        <v>54</v>
      </c>
      <c r="D26" s="131">
        <v>2400000</v>
      </c>
      <c r="E26" s="131">
        <v>2600000</v>
      </c>
      <c r="F26" s="132"/>
      <c r="G26" s="81">
        <v>25</v>
      </c>
      <c r="H26" s="200" t="s">
        <v>243</v>
      </c>
      <c r="I26" s="9" t="s">
        <v>42</v>
      </c>
      <c r="J26" s="11">
        <v>4300000</v>
      </c>
      <c r="K26" s="11">
        <v>4100000</v>
      </c>
      <c r="L26" s="42"/>
      <c r="M26" s="42"/>
    </row>
    <row r="27" spans="1:13" ht="15.75" customHeight="1" x14ac:dyDescent="0.25">
      <c r="A27" s="81">
        <v>26</v>
      </c>
      <c r="B27" s="200" t="s">
        <v>495</v>
      </c>
      <c r="C27" s="9" t="s">
        <v>18</v>
      </c>
      <c r="D27" s="131">
        <v>2200000</v>
      </c>
      <c r="E27" s="131">
        <v>2200000</v>
      </c>
      <c r="F27" s="132"/>
      <c r="G27" s="81">
        <v>26</v>
      </c>
      <c r="H27" s="200" t="s">
        <v>499</v>
      </c>
      <c r="I27" s="200" t="s">
        <v>12</v>
      </c>
      <c r="J27" s="11">
        <v>4000000</v>
      </c>
      <c r="K27" s="11">
        <v>3700000</v>
      </c>
      <c r="L27" s="42"/>
      <c r="M27" s="42"/>
    </row>
    <row r="28" spans="1:13" ht="15.75" customHeight="1" x14ac:dyDescent="0.25">
      <c r="A28" s="81">
        <v>27</v>
      </c>
      <c r="B28" s="200" t="s">
        <v>456</v>
      </c>
      <c r="C28" s="9" t="s">
        <v>31</v>
      </c>
      <c r="D28" s="131">
        <v>2000000</v>
      </c>
      <c r="E28" s="131">
        <v>1800000</v>
      </c>
      <c r="F28" s="132"/>
      <c r="G28" s="81">
        <v>27</v>
      </c>
      <c r="H28" s="200" t="s">
        <v>372</v>
      </c>
      <c r="I28" s="9" t="s">
        <v>59</v>
      </c>
      <c r="J28" s="11">
        <v>3700000</v>
      </c>
      <c r="K28" s="11">
        <v>3500000</v>
      </c>
      <c r="L28" s="83"/>
      <c r="M28" s="83"/>
    </row>
    <row r="29" spans="1:13" ht="15.75" customHeight="1" x14ac:dyDescent="0.25">
      <c r="A29" s="81">
        <v>28</v>
      </c>
      <c r="B29" s="200" t="s">
        <v>401</v>
      </c>
      <c r="C29" s="9" t="s">
        <v>12</v>
      </c>
      <c r="D29" s="131">
        <v>1800000</v>
      </c>
      <c r="E29" s="131">
        <v>1700000</v>
      </c>
      <c r="F29" s="132"/>
      <c r="G29" s="81">
        <v>28</v>
      </c>
      <c r="H29" s="200" t="s">
        <v>506</v>
      </c>
      <c r="I29" s="200" t="s">
        <v>57</v>
      </c>
      <c r="J29" s="11">
        <v>3500000</v>
      </c>
      <c r="K29" s="11">
        <v>3300000</v>
      </c>
      <c r="L29" s="83"/>
      <c r="M29" s="83"/>
    </row>
    <row r="30" spans="1:13" ht="15.75" customHeight="1" x14ac:dyDescent="0.25">
      <c r="A30" s="81">
        <v>29</v>
      </c>
      <c r="B30" s="200" t="s">
        <v>241</v>
      </c>
      <c r="C30" s="9" t="s">
        <v>57</v>
      </c>
      <c r="D30" s="131">
        <v>1600000</v>
      </c>
      <c r="E30" s="131">
        <v>1600000</v>
      </c>
      <c r="F30" s="132"/>
      <c r="G30" s="81">
        <v>29</v>
      </c>
      <c r="H30" s="200" t="s">
        <v>434</v>
      </c>
      <c r="I30" s="200" t="s">
        <v>14</v>
      </c>
      <c r="J30" s="11">
        <v>3200000</v>
      </c>
      <c r="K30" s="11">
        <v>3200000</v>
      </c>
      <c r="L30" s="83"/>
      <c r="M30" s="83"/>
    </row>
    <row r="31" spans="1:13" ht="15.75" customHeight="1" x14ac:dyDescent="0.25">
      <c r="A31" s="81">
        <v>30</v>
      </c>
      <c r="B31" s="200" t="s">
        <v>585</v>
      </c>
      <c r="C31" s="9" t="s">
        <v>17</v>
      </c>
      <c r="D31" s="131">
        <v>1400000</v>
      </c>
      <c r="E31" s="131">
        <v>1500000</v>
      </c>
      <c r="F31" s="132"/>
      <c r="G31" s="81">
        <v>30</v>
      </c>
      <c r="H31" s="200" t="s">
        <v>261</v>
      </c>
      <c r="I31" s="9" t="s">
        <v>33</v>
      </c>
      <c r="J31" s="11">
        <v>3000000</v>
      </c>
      <c r="K31" s="11">
        <v>3000000</v>
      </c>
      <c r="L31" s="83"/>
      <c r="M31" s="83"/>
    </row>
    <row r="32" spans="1:13" ht="15.75" customHeight="1" x14ac:dyDescent="0.25">
      <c r="A32" s="81">
        <v>31</v>
      </c>
      <c r="B32" s="200" t="s">
        <v>454</v>
      </c>
      <c r="C32" s="9" t="s">
        <v>33</v>
      </c>
      <c r="D32" s="131">
        <v>1200000</v>
      </c>
      <c r="E32" s="131">
        <v>1200000</v>
      </c>
      <c r="F32" s="132"/>
      <c r="G32" s="81">
        <v>31</v>
      </c>
      <c r="H32" s="200" t="s">
        <v>317</v>
      </c>
      <c r="I32" s="200" t="s">
        <v>38</v>
      </c>
      <c r="J32" s="11">
        <v>2800000</v>
      </c>
      <c r="K32" s="11">
        <v>2900000</v>
      </c>
      <c r="L32" s="83"/>
      <c r="M32" s="83"/>
    </row>
    <row r="33" spans="1:13" ht="15.75" customHeight="1" x14ac:dyDescent="0.25">
      <c r="A33" s="81">
        <v>32</v>
      </c>
      <c r="B33" s="200" t="s">
        <v>452</v>
      </c>
      <c r="C33" s="9" t="s">
        <v>29</v>
      </c>
      <c r="D33" s="131">
        <v>1000000</v>
      </c>
      <c r="E33" s="131">
        <v>1000000</v>
      </c>
      <c r="F33" s="132"/>
      <c r="G33" s="81">
        <v>32</v>
      </c>
      <c r="H33" s="200" t="s">
        <v>431</v>
      </c>
      <c r="I33" s="200" t="s">
        <v>38</v>
      </c>
      <c r="J33" s="11">
        <v>2600000</v>
      </c>
      <c r="K33" s="11">
        <v>2700000</v>
      </c>
    </row>
    <row r="34" spans="1:13" ht="15.75" customHeight="1" x14ac:dyDescent="0.25">
      <c r="A34" s="81">
        <v>33</v>
      </c>
      <c r="B34" s="200" t="s">
        <v>451</v>
      </c>
      <c r="C34" s="9" t="s">
        <v>29</v>
      </c>
      <c r="D34" s="131">
        <v>800000</v>
      </c>
      <c r="E34" s="131">
        <v>700000</v>
      </c>
      <c r="F34" s="132"/>
      <c r="G34" s="81">
        <v>33</v>
      </c>
      <c r="H34" s="200" t="s">
        <v>428</v>
      </c>
      <c r="I34" s="200" t="s">
        <v>69</v>
      </c>
      <c r="J34" s="11">
        <v>2400000</v>
      </c>
      <c r="K34" s="11">
        <v>2500000</v>
      </c>
      <c r="L34" s="83"/>
      <c r="M34" s="83"/>
    </row>
    <row r="35" spans="1:13" ht="15.75" customHeight="1" x14ac:dyDescent="0.25">
      <c r="A35" s="81">
        <v>34</v>
      </c>
      <c r="B35" s="200" t="s">
        <v>414</v>
      </c>
      <c r="C35" s="9" t="s">
        <v>57</v>
      </c>
      <c r="D35" s="131">
        <v>800000</v>
      </c>
      <c r="E35" s="131">
        <v>700000</v>
      </c>
      <c r="F35" s="132"/>
      <c r="G35" s="81">
        <v>34</v>
      </c>
      <c r="H35" s="200" t="s">
        <v>459</v>
      </c>
      <c r="I35" s="200" t="s">
        <v>49</v>
      </c>
      <c r="J35" s="11">
        <v>2200000</v>
      </c>
      <c r="K35" s="11">
        <v>2300000</v>
      </c>
      <c r="L35" s="42"/>
      <c r="M35" s="42"/>
    </row>
    <row r="36" spans="1:13" ht="15.75" customHeight="1" x14ac:dyDescent="0.25">
      <c r="A36" s="81">
        <v>35</v>
      </c>
      <c r="B36" s="200" t="s">
        <v>374</v>
      </c>
      <c r="C36" s="9" t="s">
        <v>17</v>
      </c>
      <c r="D36" s="131">
        <v>800000</v>
      </c>
      <c r="E36" s="131">
        <v>700000</v>
      </c>
      <c r="F36" s="132"/>
      <c r="G36" s="81">
        <v>35</v>
      </c>
      <c r="H36" s="200" t="s">
        <v>500</v>
      </c>
      <c r="I36" s="200" t="s">
        <v>49</v>
      </c>
      <c r="J36" s="11">
        <v>2100000</v>
      </c>
      <c r="K36" s="11">
        <v>2100000</v>
      </c>
      <c r="L36" s="83"/>
      <c r="M36" s="83"/>
    </row>
    <row r="37" spans="1:13" ht="15.75" customHeight="1" x14ac:dyDescent="0.25">
      <c r="A37" s="81">
        <v>36</v>
      </c>
      <c r="B37" s="200" t="s">
        <v>493</v>
      </c>
      <c r="C37" s="9" t="s">
        <v>14</v>
      </c>
      <c r="D37" s="131">
        <v>800000</v>
      </c>
      <c r="E37" s="152"/>
      <c r="F37" s="132"/>
      <c r="G37" s="81">
        <v>36</v>
      </c>
      <c r="H37" s="200" t="s">
        <v>314</v>
      </c>
      <c r="I37" s="9" t="s">
        <v>5</v>
      </c>
      <c r="J37" s="11">
        <v>2000000</v>
      </c>
      <c r="K37" s="11">
        <v>2000000</v>
      </c>
      <c r="L37" s="83"/>
      <c r="M37" s="83"/>
    </row>
    <row r="38" spans="1:13" ht="15.75" customHeight="1" x14ac:dyDescent="0.25">
      <c r="A38" s="81">
        <v>37</v>
      </c>
      <c r="B38" s="200" t="s">
        <v>494</v>
      </c>
      <c r="C38" s="9" t="s">
        <v>33</v>
      </c>
      <c r="D38" s="131">
        <v>800000</v>
      </c>
      <c r="E38" s="152"/>
      <c r="F38" s="132"/>
      <c r="G38" s="81">
        <v>37</v>
      </c>
      <c r="H38" s="200" t="s">
        <v>468</v>
      </c>
      <c r="I38" s="200" t="s">
        <v>29</v>
      </c>
      <c r="J38" s="11">
        <v>1900000</v>
      </c>
      <c r="K38" s="11">
        <v>2000000</v>
      </c>
      <c r="L38" s="83"/>
      <c r="M38" s="83"/>
    </row>
    <row r="39" spans="1:13" ht="15.75" customHeight="1" x14ac:dyDescent="0.25">
      <c r="A39" s="81">
        <v>38</v>
      </c>
      <c r="B39" s="200" t="s">
        <v>151</v>
      </c>
      <c r="C39" s="9" t="s">
        <v>8</v>
      </c>
      <c r="D39" s="131">
        <v>800000</v>
      </c>
      <c r="E39" s="152"/>
      <c r="F39" s="132"/>
      <c r="G39" s="81">
        <v>38</v>
      </c>
      <c r="H39" s="200" t="s">
        <v>502</v>
      </c>
      <c r="I39" s="9" t="s">
        <v>29</v>
      </c>
      <c r="J39" s="11">
        <v>1800000</v>
      </c>
      <c r="K39" s="11">
        <v>1800000</v>
      </c>
      <c r="L39" s="83"/>
      <c r="M39" s="83"/>
    </row>
    <row r="40" spans="1:13" ht="15.75" customHeight="1" x14ac:dyDescent="0.25">
      <c r="A40" s="81">
        <v>39</v>
      </c>
      <c r="B40" s="200" t="s">
        <v>150</v>
      </c>
      <c r="C40" s="9" t="s">
        <v>18</v>
      </c>
      <c r="D40" s="131">
        <v>800000</v>
      </c>
      <c r="E40" s="152"/>
      <c r="F40" s="132"/>
      <c r="G40" s="81">
        <v>39</v>
      </c>
      <c r="H40" s="200" t="s">
        <v>46</v>
      </c>
      <c r="I40" s="9" t="s">
        <v>16</v>
      </c>
      <c r="J40" s="11">
        <v>1800000</v>
      </c>
      <c r="K40" s="11">
        <v>1800000</v>
      </c>
      <c r="L40" s="83"/>
      <c r="M40" s="83"/>
    </row>
    <row r="41" spans="1:13" ht="15.75" customHeight="1" x14ac:dyDescent="0.25">
      <c r="A41" s="81">
        <v>40</v>
      </c>
      <c r="B41" s="200" t="s">
        <v>622</v>
      </c>
      <c r="C41" s="200" t="s">
        <v>66</v>
      </c>
      <c r="D41" s="131">
        <v>800000</v>
      </c>
      <c r="E41" s="152"/>
      <c r="F41" s="132"/>
      <c r="G41" s="81">
        <v>40</v>
      </c>
      <c r="H41" s="200" t="s">
        <v>457</v>
      </c>
      <c r="I41" s="9" t="s">
        <v>66</v>
      </c>
      <c r="J41" s="11">
        <v>1700000</v>
      </c>
      <c r="K41" s="11">
        <v>1700000</v>
      </c>
      <c r="L41" s="83"/>
      <c r="M41" s="83"/>
    </row>
    <row r="42" spans="1:13" ht="15.75" customHeight="1" x14ac:dyDescent="0.25">
      <c r="D42" s="135"/>
      <c r="E42" s="158"/>
      <c r="F42" s="133"/>
      <c r="G42" s="81">
        <v>41</v>
      </c>
      <c r="H42" s="200" t="s">
        <v>359</v>
      </c>
      <c r="I42" s="9" t="s">
        <v>8</v>
      </c>
      <c r="J42" s="11">
        <v>1700000</v>
      </c>
      <c r="K42" s="11">
        <v>1700000</v>
      </c>
      <c r="L42" s="83"/>
      <c r="M42" s="83"/>
    </row>
    <row r="43" spans="1:13" ht="15.75" customHeight="1" x14ac:dyDescent="0.25">
      <c r="D43" s="135"/>
      <c r="E43" s="158"/>
      <c r="F43" s="133"/>
      <c r="G43" s="81">
        <v>42</v>
      </c>
      <c r="H43" s="200" t="s">
        <v>465</v>
      </c>
      <c r="I43" s="200" t="s">
        <v>12</v>
      </c>
      <c r="J43" s="11">
        <v>1600000</v>
      </c>
      <c r="K43" s="11">
        <v>1700000</v>
      </c>
      <c r="L43" s="42"/>
      <c r="M43" s="42"/>
    </row>
    <row r="44" spans="1:13" ht="15.75" customHeight="1" x14ac:dyDescent="0.25">
      <c r="A44" s="82"/>
      <c r="B44" s="82"/>
      <c r="C44" s="82"/>
      <c r="D44" s="135"/>
      <c r="E44" s="158"/>
      <c r="F44" s="133"/>
      <c r="G44" s="81">
        <v>43</v>
      </c>
      <c r="H44" s="200" t="s">
        <v>318</v>
      </c>
      <c r="I44" s="9" t="s">
        <v>54</v>
      </c>
      <c r="J44" s="11">
        <v>1600000</v>
      </c>
      <c r="K44" s="11">
        <v>1600000</v>
      </c>
      <c r="L44" s="42"/>
      <c r="M44" s="42"/>
    </row>
    <row r="45" spans="1:13" ht="15.75" customHeight="1" x14ac:dyDescent="0.25">
      <c r="A45" s="82"/>
      <c r="B45" s="82"/>
      <c r="C45" s="82"/>
      <c r="D45" s="135"/>
      <c r="E45" s="158"/>
      <c r="F45" s="133"/>
      <c r="G45" s="81">
        <v>44</v>
      </c>
      <c r="H45" s="200" t="s">
        <v>504</v>
      </c>
      <c r="I45" s="9" t="s">
        <v>59</v>
      </c>
      <c r="J45" s="11">
        <v>1500000</v>
      </c>
      <c r="K45" s="11">
        <v>1600000</v>
      </c>
      <c r="L45" s="83"/>
      <c r="M45" s="83"/>
    </row>
    <row r="46" spans="1:13" ht="15.75" customHeight="1" x14ac:dyDescent="0.25">
      <c r="A46" s="82"/>
      <c r="B46" s="82"/>
      <c r="C46" s="82"/>
      <c r="D46" s="135"/>
      <c r="E46" s="158"/>
      <c r="F46" s="133"/>
      <c r="G46" s="81">
        <v>45</v>
      </c>
      <c r="H46" s="200" t="s">
        <v>259</v>
      </c>
      <c r="I46" s="9" t="s">
        <v>8</v>
      </c>
      <c r="J46" s="131">
        <v>1500000</v>
      </c>
      <c r="K46" s="11">
        <v>1500000</v>
      </c>
      <c r="L46" s="83"/>
      <c r="M46" s="83"/>
    </row>
    <row r="47" spans="1:13" ht="15.75" customHeight="1" x14ac:dyDescent="0.25">
      <c r="A47" s="82"/>
      <c r="B47" s="82"/>
      <c r="C47" s="82"/>
      <c r="D47" s="135"/>
      <c r="E47" s="158"/>
      <c r="F47" s="133"/>
      <c r="G47" s="81">
        <v>46</v>
      </c>
      <c r="H47" s="200" t="s">
        <v>586</v>
      </c>
      <c r="I47" s="9" t="s">
        <v>33</v>
      </c>
      <c r="J47" s="11">
        <v>1400000</v>
      </c>
      <c r="K47" s="11">
        <v>1500000</v>
      </c>
      <c r="L47" s="83"/>
      <c r="M47" s="83"/>
    </row>
    <row r="48" spans="1:13" ht="15.75" customHeight="1" x14ac:dyDescent="0.25">
      <c r="A48" s="82"/>
      <c r="B48" s="83"/>
      <c r="C48" s="84"/>
      <c r="D48" s="135"/>
      <c r="E48" s="158"/>
      <c r="F48" s="133"/>
      <c r="G48" s="81">
        <v>47</v>
      </c>
      <c r="H48" s="200" t="s">
        <v>508</v>
      </c>
      <c r="I48" s="200" t="s">
        <v>66</v>
      </c>
      <c r="J48" s="11">
        <v>1400000</v>
      </c>
      <c r="K48" s="11">
        <v>1400000</v>
      </c>
      <c r="L48" s="42"/>
      <c r="M48" s="42"/>
    </row>
    <row r="49" spans="1:13" ht="15.75" customHeight="1" x14ac:dyDescent="0.25">
      <c r="A49" s="82"/>
      <c r="B49" s="83"/>
      <c r="C49" s="84"/>
      <c r="D49" s="96"/>
      <c r="E49" s="158"/>
      <c r="F49" s="133"/>
      <c r="G49" s="81">
        <v>48</v>
      </c>
      <c r="H49" s="200" t="s">
        <v>507</v>
      </c>
      <c r="I49" s="9" t="s">
        <v>35</v>
      </c>
      <c r="J49" s="11">
        <v>1300000</v>
      </c>
      <c r="K49" s="11">
        <v>1400000</v>
      </c>
      <c r="L49" s="83"/>
      <c r="M49" s="83"/>
    </row>
    <row r="50" spans="1:13" ht="15.75" customHeight="1" x14ac:dyDescent="0.25">
      <c r="A50" s="82"/>
      <c r="B50" s="83"/>
      <c r="C50" s="84"/>
      <c r="D50" s="96"/>
      <c r="E50" s="158"/>
      <c r="F50" s="133"/>
      <c r="G50" s="81">
        <v>49</v>
      </c>
      <c r="H50" s="200" t="s">
        <v>53</v>
      </c>
      <c r="I50" s="9" t="s">
        <v>21</v>
      </c>
      <c r="J50" s="11">
        <v>1300000</v>
      </c>
      <c r="K50" s="11">
        <v>1300000</v>
      </c>
      <c r="L50" s="83"/>
      <c r="M50" s="83"/>
    </row>
    <row r="51" spans="1:13" ht="15.75" customHeight="1" x14ac:dyDescent="0.25">
      <c r="A51" s="82"/>
      <c r="B51" s="83"/>
      <c r="C51" s="84"/>
      <c r="D51" s="96"/>
      <c r="E51" s="158"/>
      <c r="F51" s="133"/>
      <c r="G51" s="81">
        <v>50</v>
      </c>
      <c r="H51" s="200" t="s">
        <v>512</v>
      </c>
      <c r="I51" s="9" t="s">
        <v>17</v>
      </c>
      <c r="J51" s="11">
        <v>1200000</v>
      </c>
      <c r="K51" s="11">
        <v>1300000</v>
      </c>
      <c r="L51" s="83"/>
      <c r="M51" s="83"/>
    </row>
    <row r="52" spans="1:13" ht="15.75" customHeight="1" x14ac:dyDescent="0.25">
      <c r="A52" s="82"/>
      <c r="B52" s="83"/>
      <c r="C52" s="84"/>
      <c r="D52" s="96"/>
      <c r="E52" s="96"/>
      <c r="F52" s="133"/>
      <c r="G52" s="81">
        <v>51</v>
      </c>
      <c r="H52" s="200" t="s">
        <v>430</v>
      </c>
      <c r="I52" s="200" t="s">
        <v>22</v>
      </c>
      <c r="J52" s="11">
        <v>1200000</v>
      </c>
      <c r="K52" s="11">
        <v>1300000</v>
      </c>
      <c r="L52" s="83"/>
      <c r="M52" s="83"/>
    </row>
    <row r="53" spans="1:13" ht="15.75" customHeight="1" x14ac:dyDescent="0.25">
      <c r="A53" s="82"/>
      <c r="B53" s="83"/>
      <c r="C53" s="84"/>
      <c r="D53" s="96"/>
      <c r="E53" s="96"/>
      <c r="F53" s="133"/>
      <c r="G53" s="81">
        <v>52</v>
      </c>
      <c r="H53" s="200" t="s">
        <v>463</v>
      </c>
      <c r="I53" s="9" t="s">
        <v>38</v>
      </c>
      <c r="J53" s="11">
        <v>1100000</v>
      </c>
      <c r="K53" s="11">
        <v>1200000</v>
      </c>
      <c r="L53" s="42"/>
      <c r="M53" s="42"/>
    </row>
    <row r="54" spans="1:13" ht="15.75" customHeight="1" x14ac:dyDescent="0.25">
      <c r="A54" s="42"/>
      <c r="B54" s="83"/>
      <c r="C54" s="84"/>
      <c r="D54" s="25"/>
      <c r="E54" s="135"/>
      <c r="F54" s="133"/>
      <c r="G54" s="81">
        <v>53</v>
      </c>
      <c r="H54" s="200" t="s">
        <v>511</v>
      </c>
      <c r="I54" s="200" t="s">
        <v>27</v>
      </c>
      <c r="J54" s="11">
        <v>1100000</v>
      </c>
      <c r="K54" s="11">
        <v>1200000</v>
      </c>
      <c r="L54" s="83"/>
      <c r="M54" s="83"/>
    </row>
    <row r="55" spans="1:13" ht="15.75" customHeight="1" x14ac:dyDescent="0.25">
      <c r="A55" s="42"/>
      <c r="B55" s="83"/>
      <c r="C55" s="84"/>
      <c r="D55" s="25"/>
      <c r="E55" s="135"/>
      <c r="F55" s="133"/>
      <c r="G55" s="81">
        <v>54</v>
      </c>
      <c r="H55" s="200" t="s">
        <v>389</v>
      </c>
      <c r="I55" s="9" t="s">
        <v>73</v>
      </c>
      <c r="J55" s="11">
        <v>1000000</v>
      </c>
      <c r="K55" s="11">
        <v>1200000</v>
      </c>
      <c r="L55" s="42"/>
      <c r="M55" s="42"/>
    </row>
    <row r="56" spans="1:13" ht="15.75" customHeight="1" x14ac:dyDescent="0.25">
      <c r="A56" s="42"/>
      <c r="B56" s="83"/>
      <c r="C56" s="84"/>
      <c r="D56" s="25"/>
      <c r="E56" s="135"/>
      <c r="F56" s="133"/>
      <c r="G56" s="81">
        <v>55</v>
      </c>
      <c r="H56" s="200" t="s">
        <v>623</v>
      </c>
      <c r="I56" s="9" t="s">
        <v>24</v>
      </c>
      <c r="J56" s="11">
        <v>1000000</v>
      </c>
      <c r="K56" s="11">
        <v>1100000</v>
      </c>
      <c r="L56" s="83"/>
      <c r="M56" s="83"/>
    </row>
    <row r="57" spans="1:13" ht="15.75" customHeight="1" x14ac:dyDescent="0.25">
      <c r="A57" s="42"/>
      <c r="B57" s="83"/>
      <c r="C57" s="84"/>
      <c r="D57" s="85"/>
      <c r="E57" s="135"/>
      <c r="F57" s="133"/>
      <c r="G57" s="81">
        <v>56</v>
      </c>
      <c r="H57" s="200" t="s">
        <v>462</v>
      </c>
      <c r="I57" s="9" t="s">
        <v>42</v>
      </c>
      <c r="J57" s="11">
        <v>1000000</v>
      </c>
      <c r="K57" s="11">
        <v>1100000</v>
      </c>
      <c r="L57" s="83"/>
      <c r="M57" s="83"/>
    </row>
    <row r="58" spans="1:13" ht="15.75" customHeight="1" x14ac:dyDescent="0.25">
      <c r="A58" s="42"/>
      <c r="B58" s="42"/>
      <c r="C58" s="42"/>
      <c r="D58" s="85"/>
      <c r="E58" s="135"/>
      <c r="F58" s="133"/>
      <c r="G58" s="81">
        <v>57</v>
      </c>
      <c r="H58" s="200" t="s">
        <v>587</v>
      </c>
      <c r="I58" s="9" t="s">
        <v>33</v>
      </c>
      <c r="J58" s="11">
        <v>900000</v>
      </c>
      <c r="K58" s="11">
        <v>1100000</v>
      </c>
      <c r="L58" s="83"/>
      <c r="M58" s="83"/>
    </row>
    <row r="59" spans="1:13" ht="15.75" customHeight="1" x14ac:dyDescent="0.25">
      <c r="A59" s="42"/>
      <c r="B59" s="83"/>
      <c r="C59" s="84"/>
      <c r="D59" s="85"/>
      <c r="E59" s="96"/>
      <c r="F59" s="133"/>
      <c r="G59" s="81">
        <v>58</v>
      </c>
      <c r="H59" s="200" t="s">
        <v>513</v>
      </c>
      <c r="I59" s="200" t="s">
        <v>7</v>
      </c>
      <c r="J59" s="11">
        <v>900000</v>
      </c>
      <c r="K59" s="11">
        <v>1100000</v>
      </c>
      <c r="L59" s="42"/>
      <c r="M59" s="42"/>
    </row>
    <row r="60" spans="1:13" ht="15.75" customHeight="1" x14ac:dyDescent="0.25">
      <c r="A60" s="42"/>
      <c r="B60" s="83"/>
      <c r="C60" s="84"/>
      <c r="D60" s="85"/>
      <c r="E60" s="96"/>
      <c r="F60" s="133"/>
      <c r="G60" s="81">
        <v>59</v>
      </c>
      <c r="H60" s="200" t="s">
        <v>515</v>
      </c>
      <c r="I60" s="200" t="s">
        <v>31</v>
      </c>
      <c r="J60" s="131">
        <v>800000</v>
      </c>
      <c r="K60" s="11">
        <v>1100000</v>
      </c>
      <c r="L60" s="83"/>
      <c r="M60" s="83"/>
    </row>
    <row r="61" spans="1:13" ht="15.75" customHeight="1" x14ac:dyDescent="0.25">
      <c r="A61" s="42"/>
      <c r="B61" s="42"/>
      <c r="C61" s="42"/>
      <c r="D61" s="85"/>
      <c r="E61" s="96"/>
      <c r="F61" s="133"/>
      <c r="G61" s="81">
        <v>60</v>
      </c>
      <c r="H61" s="200" t="s">
        <v>429</v>
      </c>
      <c r="I61" s="200" t="s">
        <v>21</v>
      </c>
      <c r="J61" s="11">
        <v>800000</v>
      </c>
      <c r="K61" s="11">
        <v>1000000</v>
      </c>
      <c r="L61" s="42"/>
      <c r="M61" s="42"/>
    </row>
    <row r="62" spans="1:13" ht="15.75" customHeight="1" x14ac:dyDescent="0.25">
      <c r="A62" s="42"/>
      <c r="B62" s="42"/>
      <c r="C62" s="42"/>
      <c r="D62" s="85"/>
      <c r="E62" s="96"/>
      <c r="F62" s="133"/>
      <c r="G62" s="81">
        <v>61</v>
      </c>
      <c r="H62" s="200" t="s">
        <v>458</v>
      </c>
      <c r="I62" s="9" t="s">
        <v>29</v>
      </c>
      <c r="J62" s="131">
        <v>800000</v>
      </c>
      <c r="K62" s="11">
        <v>1000000</v>
      </c>
      <c r="L62" s="83"/>
      <c r="M62" s="83"/>
    </row>
    <row r="63" spans="1:13" ht="15.75" customHeight="1" x14ac:dyDescent="0.25">
      <c r="A63" s="42"/>
      <c r="B63" s="83"/>
      <c r="C63" s="84"/>
      <c r="D63" s="85"/>
      <c r="E63" s="96"/>
      <c r="F63" s="133"/>
      <c r="G63" s="81">
        <v>62</v>
      </c>
      <c r="H63" s="200" t="s">
        <v>505</v>
      </c>
      <c r="I63" s="200" t="s">
        <v>45</v>
      </c>
      <c r="J63" s="11">
        <v>800000</v>
      </c>
      <c r="K63" s="11">
        <v>900000</v>
      </c>
      <c r="L63" s="42"/>
      <c r="M63" s="42"/>
    </row>
    <row r="64" spans="1:13" ht="15.75" customHeight="1" x14ac:dyDescent="0.25">
      <c r="A64" s="42"/>
      <c r="B64" s="83"/>
      <c r="C64" s="84"/>
      <c r="D64" s="85"/>
      <c r="E64" s="96"/>
      <c r="F64" s="133"/>
      <c r="G64" s="81">
        <v>63</v>
      </c>
      <c r="H64" s="200" t="s">
        <v>466</v>
      </c>
      <c r="I64" s="9" t="s">
        <v>14</v>
      </c>
      <c r="J64" s="11">
        <v>700000</v>
      </c>
      <c r="K64" s="11">
        <v>900000</v>
      </c>
      <c r="L64" s="42"/>
      <c r="M64" s="42"/>
    </row>
    <row r="65" spans="1:13" ht="15.75" customHeight="1" x14ac:dyDescent="0.25">
      <c r="A65" s="42"/>
      <c r="B65" s="42"/>
      <c r="C65" s="42"/>
      <c r="D65" s="85"/>
      <c r="E65" s="25"/>
      <c r="F65" s="133"/>
      <c r="G65" s="81">
        <v>64</v>
      </c>
      <c r="H65" s="200" t="s">
        <v>82</v>
      </c>
      <c r="I65" s="200" t="s">
        <v>26</v>
      </c>
      <c r="J65" s="11">
        <v>700000</v>
      </c>
      <c r="K65" s="11">
        <v>900000</v>
      </c>
      <c r="L65" s="83"/>
      <c r="M65" s="83"/>
    </row>
    <row r="66" spans="1:13" ht="15.75" customHeight="1" x14ac:dyDescent="0.25">
      <c r="A66" s="42"/>
      <c r="B66" s="83"/>
      <c r="C66" s="84"/>
      <c r="D66" s="85"/>
      <c r="E66" s="25"/>
      <c r="F66" s="133"/>
      <c r="G66" s="81">
        <v>65</v>
      </c>
      <c r="H66" s="200" t="s">
        <v>514</v>
      </c>
      <c r="I66" s="9" t="s">
        <v>14</v>
      </c>
      <c r="J66" s="11">
        <v>700000</v>
      </c>
      <c r="K66" s="11">
        <v>800000</v>
      </c>
      <c r="L66" s="42"/>
      <c r="M66" s="42"/>
    </row>
    <row r="67" spans="1:13" ht="15.75" customHeight="1" x14ac:dyDescent="0.25">
      <c r="A67" s="42"/>
      <c r="B67" s="42"/>
      <c r="C67" s="42"/>
      <c r="D67" s="85"/>
      <c r="E67" s="25"/>
      <c r="F67" s="86"/>
      <c r="G67" s="81">
        <v>66</v>
      </c>
      <c r="H67" s="200" t="s">
        <v>509</v>
      </c>
      <c r="I67" s="9" t="s">
        <v>10</v>
      </c>
      <c r="J67" s="11">
        <v>700000</v>
      </c>
      <c r="K67" s="11">
        <v>800000</v>
      </c>
      <c r="L67" s="42"/>
      <c r="M67" s="42"/>
    </row>
    <row r="68" spans="1:13" ht="15.75" customHeight="1" x14ac:dyDescent="0.25">
      <c r="A68" s="42"/>
      <c r="B68" s="83"/>
      <c r="C68" s="84"/>
      <c r="D68" s="85"/>
      <c r="E68" s="85"/>
      <c r="F68" s="86"/>
      <c r="G68" s="81">
        <v>67</v>
      </c>
      <c r="H68" s="200" t="s">
        <v>94</v>
      </c>
      <c r="I68" s="9" t="s">
        <v>35</v>
      </c>
      <c r="J68" s="11">
        <v>700000</v>
      </c>
      <c r="K68" s="11">
        <v>800000</v>
      </c>
      <c r="L68" s="42"/>
      <c r="M68" s="42"/>
    </row>
    <row r="69" spans="1:13" ht="15.75" customHeight="1" x14ac:dyDescent="0.25">
      <c r="A69" s="42"/>
      <c r="B69" s="83"/>
      <c r="C69" s="84"/>
      <c r="D69" s="85"/>
      <c r="E69" s="85"/>
      <c r="F69" s="86"/>
      <c r="G69" s="81">
        <v>68</v>
      </c>
      <c r="H69" s="200" t="s">
        <v>588</v>
      </c>
      <c r="I69" s="9" t="s">
        <v>69</v>
      </c>
      <c r="J69" s="11">
        <v>700000</v>
      </c>
      <c r="K69" s="11">
        <v>700000</v>
      </c>
      <c r="L69" s="42"/>
      <c r="M69" s="42"/>
    </row>
    <row r="70" spans="1:13" ht="15.75" customHeight="1" x14ac:dyDescent="0.25">
      <c r="A70" s="42"/>
      <c r="B70" s="42"/>
      <c r="C70" s="42"/>
      <c r="D70" s="85"/>
      <c r="E70" s="85"/>
      <c r="F70" s="86"/>
      <c r="G70" s="81">
        <v>69</v>
      </c>
      <c r="H70" s="200" t="s">
        <v>371</v>
      </c>
      <c r="I70" s="200" t="s">
        <v>57</v>
      </c>
      <c r="J70" s="11">
        <v>700000</v>
      </c>
      <c r="K70" s="11">
        <v>700000</v>
      </c>
      <c r="L70" s="42"/>
      <c r="M70" s="42"/>
    </row>
    <row r="71" spans="1:13" ht="15.75" customHeight="1" x14ac:dyDescent="0.25">
      <c r="A71" s="42"/>
      <c r="B71" s="83"/>
      <c r="C71" s="84"/>
      <c r="D71" s="85"/>
      <c r="E71" s="85"/>
      <c r="F71" s="86"/>
      <c r="G71" s="81">
        <v>70</v>
      </c>
      <c r="H71" s="200" t="s">
        <v>589</v>
      </c>
      <c r="I71" s="9" t="s">
        <v>51</v>
      </c>
      <c r="J71" s="11">
        <v>700000</v>
      </c>
      <c r="K71" s="155"/>
      <c r="L71" s="42"/>
      <c r="M71" s="42"/>
    </row>
    <row r="72" spans="1:13" ht="15.75" customHeight="1" x14ac:dyDescent="0.25">
      <c r="A72" s="42"/>
      <c r="B72" s="42"/>
      <c r="C72" s="42"/>
      <c r="D72" s="85"/>
      <c r="E72" s="85"/>
      <c r="F72" s="86"/>
      <c r="G72" s="81">
        <v>71</v>
      </c>
      <c r="H72" s="200" t="s">
        <v>590</v>
      </c>
      <c r="I72" s="200" t="s">
        <v>14</v>
      </c>
      <c r="J72" s="131">
        <v>600000</v>
      </c>
      <c r="K72" s="155"/>
    </row>
    <row r="73" spans="1:13" ht="15.75" customHeight="1" x14ac:dyDescent="0.25">
      <c r="A73" s="42"/>
      <c r="B73" s="83"/>
      <c r="C73" s="84"/>
      <c r="D73" s="85"/>
      <c r="E73" s="85"/>
      <c r="F73" s="86"/>
      <c r="G73" s="81">
        <v>72</v>
      </c>
      <c r="H73" s="200" t="s">
        <v>591</v>
      </c>
      <c r="I73" s="9" t="s">
        <v>12</v>
      </c>
      <c r="J73" s="11">
        <v>600000</v>
      </c>
      <c r="K73" s="11"/>
    </row>
    <row r="74" spans="1:13" ht="15.75" customHeight="1" x14ac:dyDescent="0.25">
      <c r="A74" s="42"/>
      <c r="B74" s="83"/>
      <c r="C74" s="84"/>
      <c r="D74" s="85"/>
      <c r="E74" s="85"/>
      <c r="F74" s="86"/>
      <c r="G74" s="81">
        <v>73</v>
      </c>
      <c r="H74" s="200" t="s">
        <v>624</v>
      </c>
      <c r="I74" s="9" t="s">
        <v>67</v>
      </c>
      <c r="J74" s="11">
        <v>600000</v>
      </c>
      <c r="K74" s="155"/>
    </row>
    <row r="75" spans="1:13" ht="15.75" customHeight="1" x14ac:dyDescent="0.25">
      <c r="A75" s="42"/>
      <c r="B75" s="83"/>
      <c r="C75" s="84"/>
      <c r="D75" s="85"/>
      <c r="E75" s="85"/>
      <c r="F75" s="86"/>
      <c r="G75" s="81">
        <v>74</v>
      </c>
      <c r="H75" s="200" t="s">
        <v>592</v>
      </c>
      <c r="I75" s="9" t="s">
        <v>57</v>
      </c>
      <c r="J75" s="11">
        <v>600000</v>
      </c>
      <c r="K75" s="155"/>
    </row>
    <row r="76" spans="1:13" ht="15.75" customHeight="1" x14ac:dyDescent="0.25">
      <c r="E76" s="85"/>
      <c r="F76" s="86"/>
      <c r="G76" s="81">
        <v>75</v>
      </c>
      <c r="H76" s="200" t="s">
        <v>593</v>
      </c>
      <c r="I76" s="9" t="s">
        <v>69</v>
      </c>
      <c r="J76" s="11">
        <v>600000</v>
      </c>
      <c r="K76" s="156"/>
    </row>
    <row r="77" spans="1:13" ht="15.75" customHeight="1" x14ac:dyDescent="0.25">
      <c r="E77" s="85"/>
      <c r="F77" s="86"/>
      <c r="G77" s="81">
        <v>76</v>
      </c>
      <c r="H77" s="200" t="s">
        <v>594</v>
      </c>
      <c r="I77" s="9" t="s">
        <v>45</v>
      </c>
      <c r="J77" s="11">
        <v>600000</v>
      </c>
      <c r="K77" s="155"/>
    </row>
    <row r="78" spans="1:13" ht="15.75" customHeight="1" x14ac:dyDescent="0.25">
      <c r="E78" s="85"/>
      <c r="F78" s="86"/>
      <c r="G78" s="81">
        <v>77</v>
      </c>
      <c r="H78" s="200" t="s">
        <v>510</v>
      </c>
      <c r="I78" s="9" t="s">
        <v>27</v>
      </c>
      <c r="J78" s="11">
        <v>600000</v>
      </c>
      <c r="K78" s="155"/>
    </row>
    <row r="79" spans="1:13" x14ac:dyDescent="0.25">
      <c r="E79" s="85"/>
      <c r="F79" s="86"/>
      <c r="G79" s="81">
        <v>78</v>
      </c>
      <c r="H79" s="200" t="s">
        <v>595</v>
      </c>
      <c r="I79" s="200" t="s">
        <v>49</v>
      </c>
      <c r="J79" s="11">
        <v>600000</v>
      </c>
      <c r="K79" s="155"/>
    </row>
    <row r="80" spans="1:13" x14ac:dyDescent="0.25">
      <c r="E80" s="85"/>
      <c r="F80" s="86"/>
      <c r="G80" s="81">
        <v>79</v>
      </c>
      <c r="H80" s="200" t="s">
        <v>320</v>
      </c>
      <c r="I80" s="9" t="s">
        <v>78</v>
      </c>
      <c r="J80" s="11">
        <v>600000</v>
      </c>
      <c r="K80" s="155"/>
    </row>
    <row r="81" spans="5:11" x14ac:dyDescent="0.25">
      <c r="E81" s="85"/>
      <c r="F81" s="86"/>
      <c r="G81" s="81">
        <v>80</v>
      </c>
      <c r="H81" s="200" t="s">
        <v>596</v>
      </c>
      <c r="I81" s="200" t="s">
        <v>5</v>
      </c>
      <c r="J81" s="11">
        <v>600000</v>
      </c>
      <c r="K81" s="155"/>
    </row>
    <row r="82" spans="5:11" x14ac:dyDescent="0.25">
      <c r="E82" s="85"/>
      <c r="F82" s="86"/>
      <c r="G82" s="81">
        <v>81</v>
      </c>
      <c r="H82" s="200" t="s">
        <v>625</v>
      </c>
      <c r="I82" s="9" t="s">
        <v>14</v>
      </c>
      <c r="J82" s="11">
        <v>600000</v>
      </c>
      <c r="K82" s="159"/>
    </row>
    <row r="83" spans="5:11" x14ac:dyDescent="0.25">
      <c r="E83" s="85"/>
      <c r="F83" s="86"/>
      <c r="G83" s="81">
        <v>82</v>
      </c>
      <c r="H83" s="200" t="s">
        <v>597</v>
      </c>
      <c r="I83" s="9" t="s">
        <v>18</v>
      </c>
      <c r="J83" s="131">
        <v>600000</v>
      </c>
      <c r="K83" s="159"/>
    </row>
    <row r="84" spans="5:11" x14ac:dyDescent="0.25">
      <c r="E84" s="85"/>
      <c r="F84" s="86"/>
      <c r="G84" s="81">
        <v>83</v>
      </c>
      <c r="H84" s="200" t="s">
        <v>598</v>
      </c>
      <c r="I84" s="9" t="s">
        <v>54</v>
      </c>
      <c r="J84" s="131">
        <v>600000</v>
      </c>
      <c r="K84" s="159"/>
    </row>
    <row r="85" spans="5:11" x14ac:dyDescent="0.25">
      <c r="E85" s="85"/>
      <c r="F85" s="86"/>
      <c r="G85" s="81">
        <v>84</v>
      </c>
      <c r="H85" s="200" t="s">
        <v>626</v>
      </c>
      <c r="I85" s="200" t="s">
        <v>67</v>
      </c>
      <c r="J85" s="131">
        <v>600000</v>
      </c>
      <c r="K85" s="160"/>
    </row>
    <row r="86" spans="5:11" x14ac:dyDescent="0.25">
      <c r="E86" s="85"/>
      <c r="F86" s="86"/>
      <c r="G86" s="81">
        <v>85</v>
      </c>
      <c r="H86" s="200" t="s">
        <v>627</v>
      </c>
      <c r="I86" s="200" t="s">
        <v>10</v>
      </c>
      <c r="J86" s="131">
        <v>600000</v>
      </c>
      <c r="K86" s="157">
        <v>900000</v>
      </c>
    </row>
    <row r="87" spans="5:11" x14ac:dyDescent="0.25">
      <c r="F87" s="86"/>
      <c r="G87" s="82"/>
      <c r="H87" s="202"/>
      <c r="I87" s="202"/>
      <c r="J87" s="135"/>
      <c r="K87" s="135"/>
    </row>
    <row r="88" spans="5:11" x14ac:dyDescent="0.25">
      <c r="G88" s="42"/>
      <c r="H88" s="202"/>
      <c r="I88" s="206"/>
      <c r="J88" s="85"/>
      <c r="K88" s="92"/>
    </row>
    <row r="89" spans="5:11" x14ac:dyDescent="0.25">
      <c r="G89" s="42"/>
      <c r="H89" s="202"/>
      <c r="I89" s="206"/>
      <c r="J89" s="85"/>
      <c r="K89" s="92"/>
    </row>
    <row r="90" spans="5:11" x14ac:dyDescent="0.25">
      <c r="G90" s="42"/>
      <c r="H90" s="202"/>
      <c r="I90" s="84"/>
      <c r="J90" s="85"/>
      <c r="K90" s="92"/>
    </row>
    <row r="91" spans="5:11" x14ac:dyDescent="0.25">
      <c r="G91" s="42"/>
      <c r="H91" s="42"/>
      <c r="I91" s="42"/>
      <c r="J91" s="85"/>
      <c r="K91" s="92"/>
    </row>
    <row r="92" spans="5:11" x14ac:dyDescent="0.25">
      <c r="G92" s="42"/>
      <c r="H92" s="42"/>
      <c r="I92" s="42"/>
      <c r="J92" s="85"/>
      <c r="K92" s="91"/>
    </row>
    <row r="93" spans="5:11" x14ac:dyDescent="0.25">
      <c r="G93" s="42"/>
      <c r="H93" s="83"/>
      <c r="I93" s="84"/>
      <c r="J93" s="85"/>
      <c r="K93" s="91"/>
    </row>
    <row r="94" spans="5:11" x14ac:dyDescent="0.25">
      <c r="G94" s="42"/>
      <c r="H94" s="83"/>
      <c r="I94" s="84"/>
      <c r="J94" s="85"/>
      <c r="K94" s="91"/>
    </row>
    <row r="95" spans="5:11" x14ac:dyDescent="0.25">
      <c r="G95" s="42"/>
      <c r="H95" s="42"/>
      <c r="I95" s="42"/>
      <c r="J95" s="85"/>
      <c r="K95" s="91"/>
    </row>
    <row r="96" spans="5:11" x14ac:dyDescent="0.25">
      <c r="G96" s="42"/>
      <c r="H96" s="42"/>
      <c r="I96" s="42"/>
      <c r="J96" s="85"/>
      <c r="K96" s="91"/>
    </row>
    <row r="97" spans="7:11" x14ac:dyDescent="0.25">
      <c r="G97" s="42"/>
      <c r="H97" s="83"/>
      <c r="I97" s="84"/>
      <c r="J97" s="85"/>
      <c r="K97" s="91"/>
    </row>
    <row r="98" spans="7:11" x14ac:dyDescent="0.25">
      <c r="G98" s="42"/>
      <c r="H98" s="83"/>
      <c r="I98" s="84"/>
      <c r="J98" s="85"/>
      <c r="K98" s="91"/>
    </row>
    <row r="99" spans="7:11" x14ac:dyDescent="0.25">
      <c r="G99" s="42"/>
      <c r="H99" s="83"/>
      <c r="I99" s="84"/>
      <c r="J99" s="85"/>
      <c r="K99" s="91"/>
    </row>
    <row r="100" spans="7:11" x14ac:dyDescent="0.25">
      <c r="G100" s="42"/>
      <c r="H100" s="83"/>
      <c r="I100" s="84"/>
      <c r="J100" s="85"/>
      <c r="K100" s="91"/>
    </row>
    <row r="101" spans="7:11" x14ac:dyDescent="0.25">
      <c r="G101" s="42"/>
      <c r="H101" s="83"/>
      <c r="I101" s="84"/>
      <c r="J101" s="85"/>
      <c r="K101" s="91"/>
    </row>
    <row r="102" spans="7:11" x14ac:dyDescent="0.25">
      <c r="G102" s="42"/>
      <c r="H102" s="42"/>
      <c r="I102" s="42"/>
      <c r="J102" s="85"/>
      <c r="K102" s="91"/>
    </row>
    <row r="103" spans="7:11" x14ac:dyDescent="0.25">
      <c r="G103" s="42"/>
      <c r="H103" s="83"/>
      <c r="I103" s="84"/>
      <c r="J103" s="85"/>
      <c r="K103" s="91"/>
    </row>
    <row r="104" spans="7:11" x14ac:dyDescent="0.25">
      <c r="G104" s="42"/>
      <c r="H104" s="83"/>
      <c r="I104" s="84"/>
      <c r="J104" s="85"/>
      <c r="K104" s="91"/>
    </row>
    <row r="105" spans="7:11" x14ac:dyDescent="0.25">
      <c r="G105" s="42"/>
      <c r="H105" s="83"/>
      <c r="I105" s="84"/>
      <c r="J105" s="85"/>
      <c r="K105" s="91"/>
    </row>
    <row r="106" spans="7:11" x14ac:dyDescent="0.25">
      <c r="G106" s="42"/>
      <c r="H106" s="83"/>
      <c r="I106" s="84"/>
      <c r="J106" s="85"/>
      <c r="K106" s="91"/>
    </row>
    <row r="107" spans="7:11" x14ac:dyDescent="0.25">
      <c r="G107" s="42"/>
      <c r="H107" s="83"/>
      <c r="I107" s="84"/>
      <c r="J107" s="85"/>
      <c r="K107" s="91"/>
    </row>
    <row r="108" spans="7:11" x14ac:dyDescent="0.25">
      <c r="G108" s="42"/>
      <c r="H108" s="83"/>
      <c r="I108" s="84"/>
      <c r="J108" s="85"/>
      <c r="K108" s="91"/>
    </row>
    <row r="109" spans="7:11" x14ac:dyDescent="0.25">
      <c r="G109" s="42"/>
      <c r="H109" s="42"/>
      <c r="I109" s="42"/>
      <c r="J109" s="85"/>
      <c r="K109" s="91"/>
    </row>
    <row r="110" spans="7:11" x14ac:dyDescent="0.25">
      <c r="G110" s="42"/>
      <c r="H110" s="83"/>
      <c r="I110" s="84"/>
      <c r="J110" s="85"/>
      <c r="K110" s="91"/>
    </row>
    <row r="111" spans="7:11" x14ac:dyDescent="0.25">
      <c r="G111" s="42"/>
      <c r="H111" s="83"/>
      <c r="I111" s="84"/>
      <c r="J111" s="85"/>
      <c r="K111" s="91"/>
    </row>
    <row r="112" spans="7:11" x14ac:dyDescent="0.25">
      <c r="G112" s="42"/>
      <c r="H112" s="83"/>
      <c r="I112" s="84"/>
      <c r="J112" s="85"/>
      <c r="K112" s="91"/>
    </row>
    <row r="113" spans="7:11" x14ac:dyDescent="0.25">
      <c r="G113" s="42"/>
      <c r="H113" s="83"/>
      <c r="I113" s="84"/>
      <c r="J113" s="85"/>
      <c r="K113" s="91"/>
    </row>
    <row r="114" spans="7:11" x14ac:dyDescent="0.25">
      <c r="G114" s="42"/>
      <c r="H114" s="83"/>
      <c r="I114" s="84"/>
      <c r="J114" s="85"/>
      <c r="K114" s="91"/>
    </row>
    <row r="115" spans="7:11" x14ac:dyDescent="0.25">
      <c r="G115" s="42"/>
      <c r="H115" s="83"/>
      <c r="I115" s="84"/>
      <c r="J115" s="85"/>
      <c r="K115" s="91"/>
    </row>
    <row r="116" spans="7:11" x14ac:dyDescent="0.25">
      <c r="G116" s="42"/>
      <c r="H116" s="42"/>
      <c r="I116" s="42"/>
      <c r="J116" s="85"/>
      <c r="K116" s="91"/>
    </row>
    <row r="117" spans="7:11" x14ac:dyDescent="0.25">
      <c r="G117" s="42"/>
      <c r="H117" s="83"/>
      <c r="I117" s="84"/>
      <c r="J117" s="85"/>
      <c r="K117" s="91"/>
    </row>
    <row r="118" spans="7:11" x14ac:dyDescent="0.25">
      <c r="G118" s="42"/>
      <c r="H118" s="83"/>
      <c r="I118" s="84"/>
      <c r="J118" s="85"/>
      <c r="K118" s="91"/>
    </row>
    <row r="119" spans="7:11" x14ac:dyDescent="0.25">
      <c r="G119" s="42"/>
      <c r="H119" s="83"/>
      <c r="I119" s="84"/>
      <c r="J119" s="85"/>
      <c r="K119" s="92"/>
    </row>
    <row r="120" spans="7:11" x14ac:dyDescent="0.25">
      <c r="G120" s="42"/>
      <c r="H120" s="83"/>
      <c r="I120" s="84"/>
      <c r="J120" s="85"/>
      <c r="K120" s="92"/>
    </row>
    <row r="121" spans="7:11" x14ac:dyDescent="0.25">
      <c r="G121" s="42"/>
      <c r="H121" s="83"/>
      <c r="I121" s="84"/>
      <c r="J121" s="85"/>
      <c r="K121" s="92"/>
    </row>
    <row r="122" spans="7:11" x14ac:dyDescent="0.25">
      <c r="G122" s="42"/>
      <c r="H122" s="83"/>
      <c r="I122" s="84"/>
      <c r="J122" s="85"/>
      <c r="K122" s="92"/>
    </row>
    <row r="123" spans="7:11" x14ac:dyDescent="0.25">
      <c r="G123" s="42"/>
      <c r="H123" s="83"/>
      <c r="I123" s="84"/>
      <c r="J123" s="85"/>
      <c r="K123" s="92"/>
    </row>
    <row r="124" spans="7:11" x14ac:dyDescent="0.25">
      <c r="G124" s="42"/>
      <c r="H124" s="83"/>
      <c r="I124" s="84"/>
      <c r="J124" s="85"/>
      <c r="K124" s="92"/>
    </row>
    <row r="125" spans="7:11" x14ac:dyDescent="0.25">
      <c r="G125" s="42"/>
      <c r="H125" s="42"/>
      <c r="I125" s="42"/>
      <c r="J125" s="85"/>
      <c r="K125" s="92"/>
    </row>
    <row r="126" spans="7:11" x14ac:dyDescent="0.25">
      <c r="G126" s="42"/>
      <c r="H126" s="83"/>
      <c r="I126" s="84"/>
      <c r="J126" s="85"/>
      <c r="K126" s="92"/>
    </row>
    <row r="127" spans="7:11" x14ac:dyDescent="0.25">
      <c r="G127" s="42"/>
      <c r="H127" s="42"/>
      <c r="I127" s="42"/>
      <c r="J127" s="85"/>
      <c r="K127" s="92"/>
    </row>
    <row r="128" spans="7:11" x14ac:dyDescent="0.25">
      <c r="G128" s="42"/>
      <c r="H128" s="83"/>
      <c r="I128" s="84"/>
      <c r="J128" s="85"/>
      <c r="K128" s="92"/>
    </row>
    <row r="129" spans="7:11" x14ac:dyDescent="0.25">
      <c r="G129" s="42"/>
      <c r="H129" s="83"/>
      <c r="I129" s="84"/>
      <c r="J129" s="85"/>
      <c r="K129" s="92"/>
    </row>
    <row r="130" spans="7:11" x14ac:dyDescent="0.25">
      <c r="G130" s="42"/>
      <c r="H130" s="83"/>
      <c r="I130" s="84"/>
      <c r="J130" s="85"/>
      <c r="K130" s="92"/>
    </row>
    <row r="131" spans="7:11" x14ac:dyDescent="0.25">
      <c r="G131" s="42"/>
      <c r="H131" s="83"/>
      <c r="I131" s="84"/>
      <c r="J131" s="85"/>
      <c r="K131" s="92"/>
    </row>
    <row r="132" spans="7:11" x14ac:dyDescent="0.25">
      <c r="G132" s="42"/>
      <c r="H132" s="83"/>
      <c r="I132" s="84"/>
      <c r="J132" s="85"/>
      <c r="K132" s="92"/>
    </row>
    <row r="133" spans="7:11" x14ac:dyDescent="0.25">
      <c r="G133" s="42"/>
      <c r="H133" s="83"/>
      <c r="I133" s="84"/>
      <c r="J133" s="85"/>
      <c r="K133" s="92"/>
    </row>
    <row r="134" spans="7:11" x14ac:dyDescent="0.25">
      <c r="G134" s="42"/>
      <c r="H134" s="83"/>
      <c r="I134" s="84"/>
      <c r="J134" s="85"/>
      <c r="K134" s="92"/>
    </row>
    <row r="135" spans="7:11" x14ac:dyDescent="0.25">
      <c r="G135" s="42"/>
      <c r="H135" s="83"/>
      <c r="I135" s="84"/>
      <c r="J135" s="85"/>
      <c r="K135" s="92"/>
    </row>
    <row r="136" spans="7:11" x14ac:dyDescent="0.25">
      <c r="K136" s="92"/>
    </row>
    <row r="137" spans="7:11" x14ac:dyDescent="0.25">
      <c r="K137" s="92"/>
    </row>
    <row r="138" spans="7:11" x14ac:dyDescent="0.25">
      <c r="K138" s="92"/>
    </row>
    <row r="139" spans="7:11" x14ac:dyDescent="0.25">
      <c r="K139" s="92"/>
    </row>
    <row r="140" spans="7:11" x14ac:dyDescent="0.25">
      <c r="K140" s="92"/>
    </row>
    <row r="141" spans="7:11" x14ac:dyDescent="0.25">
      <c r="K141" s="92"/>
    </row>
    <row r="142" spans="7:11" x14ac:dyDescent="0.25">
      <c r="K142" s="92"/>
    </row>
    <row r="143" spans="7:11" x14ac:dyDescent="0.25">
      <c r="K143" s="92"/>
    </row>
    <row r="144" spans="7:11" x14ac:dyDescent="0.25">
      <c r="K144" s="92"/>
    </row>
  </sheetData>
  <sheetProtection algorithmName="SHA-512" hashValue="Ml3HF3+WQTW5PaHJmfSm/ptAWpZyPRuxrdo+SduaET59bzWOs3xYRMSIo2t50B3HKNC4QRyaN71XeWBpDtRMKg==" saltValue="Qq8bUZEpe8Bgp+LpWMXRYA==" spinCount="100000" sheet="1" objects="1" scenarios="1" selectLockedCells="1" selectUnlockedCells="1"/>
  <sortState ref="G49:I86">
    <sortCondition ref="G49:G86"/>
  </sortState>
  <phoneticPr fontId="3" type="noConversion"/>
  <pageMargins left="0.41" right="0.5" top="0.53" bottom="0.5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workbookViewId="0">
      <selection activeCell="D23" sqref="D23"/>
    </sheetView>
  </sheetViews>
  <sheetFormatPr defaultRowHeight="15.75" x14ac:dyDescent="0.25"/>
  <cols>
    <col min="1" max="1" width="4.875" style="128" customWidth="1"/>
    <col min="2" max="2" width="4.75" style="128" hidden="1" customWidth="1"/>
    <col min="3" max="3" width="18.375" style="136" bestFit="1" customWidth="1"/>
    <col min="4" max="4" width="9.625" style="136" bestFit="1" customWidth="1"/>
    <col min="5" max="5" width="10.875" style="128" bestFit="1" customWidth="1"/>
    <col min="6" max="6" width="16.75" style="128" hidden="1" customWidth="1"/>
    <col min="7" max="7" width="1.75" style="130" customWidth="1"/>
    <col min="8" max="8" width="4.875" style="128" customWidth="1"/>
    <col min="9" max="9" width="4.5" style="128" hidden="1" customWidth="1"/>
    <col min="10" max="10" width="19" style="136" customWidth="1"/>
    <col min="11" max="11" width="9.625" style="165" bestFit="1" customWidth="1"/>
    <col min="12" max="12" width="11" style="128" customWidth="1"/>
    <col min="13" max="13" width="11.25" style="128" hidden="1" customWidth="1"/>
    <col min="14" max="14" width="3.625" style="128" customWidth="1"/>
    <col min="15" max="16384" width="9" style="128"/>
  </cols>
  <sheetData>
    <row r="1" spans="1:13" x14ac:dyDescent="0.25">
      <c r="C1" s="134" t="s">
        <v>332</v>
      </c>
      <c r="D1" s="129" t="s">
        <v>132</v>
      </c>
      <c r="E1" s="129" t="s">
        <v>130</v>
      </c>
      <c r="F1" s="151"/>
      <c r="J1" s="134" t="s">
        <v>333</v>
      </c>
      <c r="K1" s="164" t="s">
        <v>132</v>
      </c>
      <c r="L1" s="129" t="s">
        <v>130</v>
      </c>
    </row>
    <row r="2" spans="1:13" x14ac:dyDescent="0.25">
      <c r="A2" s="81">
        <v>1</v>
      </c>
      <c r="B2" s="81" t="s">
        <v>138</v>
      </c>
      <c r="C2" s="200" t="s">
        <v>377</v>
      </c>
      <c r="D2" s="9" t="s">
        <v>26</v>
      </c>
      <c r="E2" s="131">
        <v>13000000</v>
      </c>
      <c r="F2" s="131">
        <v>12200000</v>
      </c>
      <c r="G2" s="132"/>
      <c r="H2" s="81">
        <v>1</v>
      </c>
      <c r="I2" s="81" t="s">
        <v>161</v>
      </c>
      <c r="J2" s="200" t="s">
        <v>279</v>
      </c>
      <c r="K2" s="9" t="s">
        <v>14</v>
      </c>
      <c r="L2" s="131">
        <v>10000000</v>
      </c>
      <c r="M2" s="131">
        <v>7200000</v>
      </c>
    </row>
    <row r="3" spans="1:13" x14ac:dyDescent="0.25">
      <c r="A3" s="81">
        <v>2</v>
      </c>
      <c r="B3" s="81" t="s">
        <v>138</v>
      </c>
      <c r="C3" s="200" t="s">
        <v>269</v>
      </c>
      <c r="D3" s="9" t="s">
        <v>21</v>
      </c>
      <c r="E3" s="131">
        <v>12500000</v>
      </c>
      <c r="F3" s="131">
        <v>11600000</v>
      </c>
      <c r="G3" s="132"/>
      <c r="H3" s="81">
        <v>2</v>
      </c>
      <c r="I3" s="81" t="s">
        <v>161</v>
      </c>
      <c r="J3" s="200" t="s">
        <v>334</v>
      </c>
      <c r="K3" s="200" t="s">
        <v>67</v>
      </c>
      <c r="L3" s="131">
        <v>7000000</v>
      </c>
      <c r="M3" s="131">
        <v>7000000</v>
      </c>
    </row>
    <row r="4" spans="1:13" x14ac:dyDescent="0.25">
      <c r="A4" s="81">
        <v>3</v>
      </c>
      <c r="B4" s="81" t="s">
        <v>138</v>
      </c>
      <c r="C4" s="200" t="s">
        <v>274</v>
      </c>
      <c r="D4" s="9" t="s">
        <v>73</v>
      </c>
      <c r="E4" s="131">
        <v>12000000</v>
      </c>
      <c r="F4" s="131">
        <v>10600000</v>
      </c>
      <c r="G4" s="132"/>
      <c r="H4" s="81">
        <v>3</v>
      </c>
      <c r="I4" s="81" t="s">
        <v>161</v>
      </c>
      <c r="J4" s="200" t="s">
        <v>290</v>
      </c>
      <c r="K4" s="9" t="s">
        <v>51</v>
      </c>
      <c r="L4" s="131">
        <v>6500000</v>
      </c>
      <c r="M4" s="131">
        <v>5800000</v>
      </c>
    </row>
    <row r="5" spans="1:13" x14ac:dyDescent="0.25">
      <c r="A5" s="81">
        <v>4</v>
      </c>
      <c r="B5" s="81" t="s">
        <v>138</v>
      </c>
      <c r="C5" s="200" t="s">
        <v>324</v>
      </c>
      <c r="D5" s="9" t="s">
        <v>49</v>
      </c>
      <c r="E5" s="131">
        <v>11500000</v>
      </c>
      <c r="F5" s="131">
        <v>10000000</v>
      </c>
      <c r="G5" s="132"/>
      <c r="H5" s="81">
        <v>4</v>
      </c>
      <c r="I5" s="81" t="s">
        <v>161</v>
      </c>
      <c r="J5" s="200" t="s">
        <v>486</v>
      </c>
      <c r="K5" s="9" t="s">
        <v>22</v>
      </c>
      <c r="L5" s="131">
        <v>6000000</v>
      </c>
      <c r="M5" s="131">
        <v>4700000</v>
      </c>
    </row>
    <row r="6" spans="1:13" x14ac:dyDescent="0.25">
      <c r="A6" s="81">
        <v>5</v>
      </c>
      <c r="B6" s="81" t="s">
        <v>138</v>
      </c>
      <c r="C6" s="200" t="s">
        <v>477</v>
      </c>
      <c r="D6" s="200" t="s">
        <v>38</v>
      </c>
      <c r="E6" s="131">
        <v>11000000</v>
      </c>
      <c r="F6" s="131">
        <v>9700000</v>
      </c>
      <c r="G6" s="132"/>
      <c r="H6" s="81">
        <v>5</v>
      </c>
      <c r="I6" s="81" t="s">
        <v>161</v>
      </c>
      <c r="J6" s="200" t="s">
        <v>386</v>
      </c>
      <c r="K6" s="9" t="s">
        <v>78</v>
      </c>
      <c r="L6" s="131">
        <v>5500000</v>
      </c>
      <c r="M6" s="131">
        <v>4500000</v>
      </c>
    </row>
    <row r="7" spans="1:13" x14ac:dyDescent="0.25">
      <c r="A7" s="81">
        <v>6</v>
      </c>
      <c r="B7" s="81" t="s">
        <v>138</v>
      </c>
      <c r="C7" s="10" t="s">
        <v>80</v>
      </c>
      <c r="D7" s="9" t="s">
        <v>69</v>
      </c>
      <c r="E7" s="131">
        <v>10500000</v>
      </c>
      <c r="F7" s="131">
        <v>9300000</v>
      </c>
      <c r="G7" s="132"/>
      <c r="H7" s="81">
        <v>6</v>
      </c>
      <c r="I7" s="81" t="s">
        <v>161</v>
      </c>
      <c r="J7" s="200" t="s">
        <v>424</v>
      </c>
      <c r="K7" s="240" t="s">
        <v>45</v>
      </c>
      <c r="L7" s="131">
        <v>5000000</v>
      </c>
      <c r="M7" s="131">
        <v>3500000</v>
      </c>
    </row>
    <row r="8" spans="1:13" x14ac:dyDescent="0.25">
      <c r="A8" s="81">
        <v>7</v>
      </c>
      <c r="B8" s="81" t="s">
        <v>138</v>
      </c>
      <c r="C8" s="200" t="s">
        <v>325</v>
      </c>
      <c r="D8" s="9" t="s">
        <v>40</v>
      </c>
      <c r="E8" s="131">
        <v>10000000</v>
      </c>
      <c r="F8" s="131">
        <v>8400000</v>
      </c>
      <c r="G8" s="132"/>
      <c r="H8" s="81">
        <v>7</v>
      </c>
      <c r="I8" s="81" t="s">
        <v>161</v>
      </c>
      <c r="J8" s="200" t="s">
        <v>60</v>
      </c>
      <c r="K8" s="9" t="s">
        <v>21</v>
      </c>
      <c r="L8" s="131">
        <v>4500000</v>
      </c>
      <c r="M8" s="131">
        <v>3100000</v>
      </c>
    </row>
    <row r="9" spans="1:13" x14ac:dyDescent="0.25">
      <c r="A9" s="81">
        <v>8</v>
      </c>
      <c r="B9" s="81" t="s">
        <v>138</v>
      </c>
      <c r="C9" s="200" t="s">
        <v>382</v>
      </c>
      <c r="D9" s="9" t="s">
        <v>24</v>
      </c>
      <c r="E9" s="131">
        <v>9500000</v>
      </c>
      <c r="F9" s="131">
        <v>8200000</v>
      </c>
      <c r="G9" s="132"/>
      <c r="H9" s="81">
        <v>8</v>
      </c>
      <c r="I9" s="81" t="s">
        <v>161</v>
      </c>
      <c r="J9" s="200" t="s">
        <v>483</v>
      </c>
      <c r="K9" s="200" t="s">
        <v>66</v>
      </c>
      <c r="L9" s="131">
        <v>4000000</v>
      </c>
      <c r="M9" s="131">
        <v>2900000</v>
      </c>
    </row>
    <row r="10" spans="1:13" x14ac:dyDescent="0.25">
      <c r="A10" s="81">
        <v>9</v>
      </c>
      <c r="B10" s="81" t="s">
        <v>138</v>
      </c>
      <c r="C10" s="200" t="s">
        <v>384</v>
      </c>
      <c r="D10" s="200" t="s">
        <v>78</v>
      </c>
      <c r="E10" s="131">
        <v>9000000</v>
      </c>
      <c r="F10" s="131">
        <v>7800000</v>
      </c>
      <c r="G10" s="132"/>
      <c r="H10" s="81">
        <v>9</v>
      </c>
      <c r="I10" s="81" t="s">
        <v>161</v>
      </c>
      <c r="J10" s="200" t="s">
        <v>437</v>
      </c>
      <c r="K10" s="9" t="s">
        <v>8</v>
      </c>
      <c r="L10" s="131">
        <v>3500000</v>
      </c>
      <c r="M10" s="131">
        <v>1800000</v>
      </c>
    </row>
    <row r="11" spans="1:13" x14ac:dyDescent="0.25">
      <c r="A11" s="81">
        <v>10</v>
      </c>
      <c r="B11" s="81" t="s">
        <v>138</v>
      </c>
      <c r="C11" s="200" t="s">
        <v>472</v>
      </c>
      <c r="D11" s="9" t="s">
        <v>59</v>
      </c>
      <c r="E11" s="131">
        <v>8500000</v>
      </c>
      <c r="F11" s="131">
        <v>7700000</v>
      </c>
      <c r="G11" s="132"/>
      <c r="H11" s="81">
        <v>10</v>
      </c>
      <c r="I11" s="81" t="s">
        <v>161</v>
      </c>
      <c r="J11" s="200" t="s">
        <v>423</v>
      </c>
      <c r="K11" s="9" t="s">
        <v>40</v>
      </c>
      <c r="L11" s="131">
        <v>3000000</v>
      </c>
      <c r="M11" s="131">
        <v>1800000</v>
      </c>
    </row>
    <row r="12" spans="1:13" x14ac:dyDescent="0.25">
      <c r="A12" s="81">
        <v>11</v>
      </c>
      <c r="B12" s="81" t="s">
        <v>138</v>
      </c>
      <c r="C12" s="200" t="s">
        <v>419</v>
      </c>
      <c r="D12" s="9" t="s">
        <v>10</v>
      </c>
      <c r="E12" s="131">
        <v>8000000</v>
      </c>
      <c r="F12" s="131">
        <v>7600000</v>
      </c>
      <c r="G12" s="132"/>
      <c r="H12" s="81">
        <v>11</v>
      </c>
      <c r="I12" s="81" t="s">
        <v>161</v>
      </c>
      <c r="J12" s="200" t="s">
        <v>346</v>
      </c>
      <c r="K12" s="9" t="s">
        <v>7</v>
      </c>
      <c r="L12" s="131">
        <v>2500000</v>
      </c>
      <c r="M12" s="131">
        <v>1600000</v>
      </c>
    </row>
    <row r="13" spans="1:13" x14ac:dyDescent="0.25">
      <c r="A13" s="81">
        <v>12</v>
      </c>
      <c r="B13" s="81" t="s">
        <v>138</v>
      </c>
      <c r="C13" s="200" t="s">
        <v>420</v>
      </c>
      <c r="D13" s="200" t="s">
        <v>33</v>
      </c>
      <c r="E13" s="131">
        <v>7500000</v>
      </c>
      <c r="F13" s="131">
        <v>7500000</v>
      </c>
      <c r="G13" s="132"/>
      <c r="H13" s="81">
        <v>12</v>
      </c>
      <c r="I13" s="81" t="s">
        <v>161</v>
      </c>
      <c r="J13" s="200" t="s">
        <v>436</v>
      </c>
      <c r="K13" s="9" t="s">
        <v>31</v>
      </c>
      <c r="L13" s="131">
        <v>2000000</v>
      </c>
      <c r="M13" s="131">
        <v>1500000</v>
      </c>
    </row>
    <row r="14" spans="1:13" x14ac:dyDescent="0.25">
      <c r="A14" s="81">
        <v>13</v>
      </c>
      <c r="B14" s="81" t="s">
        <v>138</v>
      </c>
      <c r="C14" s="200" t="s">
        <v>471</v>
      </c>
      <c r="D14" s="200" t="s">
        <v>42</v>
      </c>
      <c r="E14" s="131">
        <v>7200000</v>
      </c>
      <c r="F14" s="131">
        <v>7300000</v>
      </c>
      <c r="G14" s="132"/>
      <c r="H14" s="81">
        <v>13</v>
      </c>
      <c r="I14" s="81" t="s">
        <v>161</v>
      </c>
      <c r="J14" s="200" t="s">
        <v>530</v>
      </c>
      <c r="K14" s="9" t="s">
        <v>38</v>
      </c>
      <c r="L14" s="131">
        <v>1600000</v>
      </c>
      <c r="M14" s="131">
        <v>1400000</v>
      </c>
    </row>
    <row r="15" spans="1:13" x14ac:dyDescent="0.25">
      <c r="A15" s="81">
        <v>14</v>
      </c>
      <c r="B15" s="81" t="s">
        <v>138</v>
      </c>
      <c r="C15" s="200" t="s">
        <v>474</v>
      </c>
      <c r="D15" s="9" t="s">
        <v>8</v>
      </c>
      <c r="E15" s="131">
        <v>7000000</v>
      </c>
      <c r="F15" s="131">
        <v>7000000</v>
      </c>
      <c r="G15" s="132"/>
      <c r="H15" s="81">
        <v>14</v>
      </c>
      <c r="I15" s="81" t="s">
        <v>161</v>
      </c>
      <c r="J15" s="200" t="s">
        <v>531</v>
      </c>
      <c r="K15" s="9" t="s">
        <v>59</v>
      </c>
      <c r="L15" s="131">
        <v>1200000</v>
      </c>
      <c r="M15" s="131">
        <v>1300000</v>
      </c>
    </row>
    <row r="16" spans="1:13" x14ac:dyDescent="0.25">
      <c r="A16" s="81">
        <v>15</v>
      </c>
      <c r="B16" s="81" t="s">
        <v>138</v>
      </c>
      <c r="C16" s="200" t="s">
        <v>341</v>
      </c>
      <c r="D16" s="9" t="s">
        <v>73</v>
      </c>
      <c r="E16" s="131">
        <v>6700000</v>
      </c>
      <c r="F16" s="131">
        <v>6800000</v>
      </c>
      <c r="G16" s="132"/>
      <c r="H16" s="81">
        <v>15</v>
      </c>
      <c r="I16" s="81" t="s">
        <v>161</v>
      </c>
      <c r="J16" s="200" t="s">
        <v>267</v>
      </c>
      <c r="K16" s="200" t="s">
        <v>26</v>
      </c>
      <c r="L16" s="131">
        <v>1000000</v>
      </c>
      <c r="M16" s="131">
        <v>1200000</v>
      </c>
    </row>
    <row r="17" spans="1:13" x14ac:dyDescent="0.25">
      <c r="A17" s="81">
        <v>16</v>
      </c>
      <c r="B17" s="81" t="s">
        <v>138</v>
      </c>
      <c r="C17" s="200" t="s">
        <v>441</v>
      </c>
      <c r="D17" s="9" t="s">
        <v>14</v>
      </c>
      <c r="E17" s="131">
        <v>6500000</v>
      </c>
      <c r="F17" s="131">
        <v>6600000</v>
      </c>
      <c r="G17" s="132"/>
      <c r="H17" s="81">
        <v>16</v>
      </c>
      <c r="I17" s="81" t="s">
        <v>161</v>
      </c>
      <c r="J17" s="200" t="s">
        <v>162</v>
      </c>
      <c r="K17" s="9" t="s">
        <v>73</v>
      </c>
      <c r="L17" s="131">
        <v>1000000</v>
      </c>
      <c r="M17" s="131">
        <v>1000000</v>
      </c>
    </row>
    <row r="18" spans="1:13" x14ac:dyDescent="0.25">
      <c r="A18" s="81">
        <v>17</v>
      </c>
      <c r="B18" s="81" t="s">
        <v>138</v>
      </c>
      <c r="C18" s="200" t="s">
        <v>32</v>
      </c>
      <c r="D18" s="9" t="s">
        <v>10</v>
      </c>
      <c r="E18" s="131">
        <v>6200000</v>
      </c>
      <c r="F18" s="131">
        <v>6200000</v>
      </c>
      <c r="G18" s="132"/>
      <c r="H18" s="81">
        <v>17</v>
      </c>
      <c r="I18" s="81" t="s">
        <v>161</v>
      </c>
      <c r="J18" s="200" t="s">
        <v>435</v>
      </c>
      <c r="K18" s="9" t="s">
        <v>10</v>
      </c>
      <c r="L18" s="131">
        <v>1000000</v>
      </c>
      <c r="M18" s="131">
        <v>900000</v>
      </c>
    </row>
    <row r="19" spans="1:13" x14ac:dyDescent="0.25">
      <c r="A19" s="81">
        <v>18</v>
      </c>
      <c r="B19" s="81" t="s">
        <v>138</v>
      </c>
      <c r="C19" s="200" t="s">
        <v>439</v>
      </c>
      <c r="D19" s="9" t="s">
        <v>5</v>
      </c>
      <c r="E19" s="131">
        <v>6000000</v>
      </c>
      <c r="F19" s="131">
        <v>6000000</v>
      </c>
      <c r="G19" s="132"/>
      <c r="H19" s="81">
        <v>18</v>
      </c>
      <c r="I19" s="81" t="s">
        <v>161</v>
      </c>
      <c r="J19" s="200" t="s">
        <v>481</v>
      </c>
      <c r="K19" s="9" t="s">
        <v>17</v>
      </c>
      <c r="L19" s="131">
        <v>900000</v>
      </c>
      <c r="M19" s="131">
        <v>900000</v>
      </c>
    </row>
    <row r="20" spans="1:13" x14ac:dyDescent="0.25">
      <c r="A20" s="81">
        <v>19</v>
      </c>
      <c r="B20" s="81" t="s">
        <v>138</v>
      </c>
      <c r="C20" s="200" t="s">
        <v>516</v>
      </c>
      <c r="D20" s="200" t="s">
        <v>54</v>
      </c>
      <c r="E20" s="131">
        <v>5700000</v>
      </c>
      <c r="F20" s="131">
        <v>6000000</v>
      </c>
      <c r="G20" s="132"/>
      <c r="H20" s="81">
        <v>19</v>
      </c>
      <c r="I20" s="81" t="s">
        <v>161</v>
      </c>
      <c r="J20" s="200" t="s">
        <v>58</v>
      </c>
      <c r="K20" s="9" t="s">
        <v>5</v>
      </c>
      <c r="L20" s="131">
        <v>900000</v>
      </c>
      <c r="M20" s="131">
        <v>800000</v>
      </c>
    </row>
    <row r="21" spans="1:13" x14ac:dyDescent="0.25">
      <c r="A21" s="81">
        <v>20</v>
      </c>
      <c r="B21" s="81" t="s">
        <v>138</v>
      </c>
      <c r="C21" s="200" t="s">
        <v>75</v>
      </c>
      <c r="D21" s="9" t="s">
        <v>57</v>
      </c>
      <c r="E21" s="131">
        <v>5500000</v>
      </c>
      <c r="F21" s="131">
        <v>5800000</v>
      </c>
      <c r="G21" s="132"/>
      <c r="H21" s="81">
        <v>20</v>
      </c>
      <c r="I21" s="81" t="s">
        <v>161</v>
      </c>
      <c r="J21" s="200" t="s">
        <v>532</v>
      </c>
      <c r="K21" s="200" t="s">
        <v>42</v>
      </c>
      <c r="L21" s="131">
        <v>900000</v>
      </c>
      <c r="M21" s="131">
        <v>800000</v>
      </c>
    </row>
    <row r="22" spans="1:13" x14ac:dyDescent="0.25">
      <c r="A22" s="81">
        <v>21</v>
      </c>
      <c r="B22" s="81" t="s">
        <v>138</v>
      </c>
      <c r="C22" s="200" t="s">
        <v>404</v>
      </c>
      <c r="D22" s="200" t="s">
        <v>69</v>
      </c>
      <c r="E22" s="131">
        <v>5200000</v>
      </c>
      <c r="F22" s="131">
        <v>5500000</v>
      </c>
      <c r="G22" s="132"/>
      <c r="H22" s="81">
        <v>21</v>
      </c>
      <c r="I22" s="81" t="s">
        <v>161</v>
      </c>
      <c r="J22" s="200" t="s">
        <v>482</v>
      </c>
      <c r="K22" s="9" t="s">
        <v>18</v>
      </c>
      <c r="L22" s="131">
        <v>800000</v>
      </c>
      <c r="M22" s="131">
        <v>700000</v>
      </c>
    </row>
    <row r="23" spans="1:13" x14ac:dyDescent="0.25">
      <c r="A23" s="81">
        <v>22</v>
      </c>
      <c r="B23" s="81" t="s">
        <v>138</v>
      </c>
      <c r="C23" s="200" t="s">
        <v>480</v>
      </c>
      <c r="D23" s="200" t="s">
        <v>24</v>
      </c>
      <c r="E23" s="131">
        <v>5000000</v>
      </c>
      <c r="F23" s="131">
        <v>5300000</v>
      </c>
      <c r="G23" s="132"/>
      <c r="H23" s="81">
        <v>22</v>
      </c>
      <c r="I23" s="81" t="s">
        <v>161</v>
      </c>
      <c r="J23" s="200" t="s">
        <v>246</v>
      </c>
      <c r="K23" s="9" t="s">
        <v>16</v>
      </c>
      <c r="L23" s="131">
        <v>800000</v>
      </c>
      <c r="M23" s="152"/>
    </row>
    <row r="24" spans="1:13" x14ac:dyDescent="0.25">
      <c r="A24" s="81">
        <v>23</v>
      </c>
      <c r="B24" s="81" t="s">
        <v>138</v>
      </c>
      <c r="C24" s="200" t="s">
        <v>479</v>
      </c>
      <c r="D24" s="200" t="s">
        <v>31</v>
      </c>
      <c r="E24" s="131">
        <v>4800000</v>
      </c>
      <c r="F24" s="131">
        <v>5200000</v>
      </c>
      <c r="G24" s="132"/>
      <c r="H24" s="81">
        <v>23</v>
      </c>
      <c r="I24" s="81" t="s">
        <v>161</v>
      </c>
      <c r="J24" s="200" t="s">
        <v>485</v>
      </c>
      <c r="K24" s="9" t="s">
        <v>69</v>
      </c>
      <c r="L24" s="131">
        <v>800000</v>
      </c>
      <c r="M24" s="152"/>
    </row>
    <row r="25" spans="1:13" x14ac:dyDescent="0.25">
      <c r="A25" s="81">
        <v>24</v>
      </c>
      <c r="B25" s="81" t="s">
        <v>138</v>
      </c>
      <c r="C25" s="200" t="s">
        <v>517</v>
      </c>
      <c r="D25" s="9" t="s">
        <v>45</v>
      </c>
      <c r="E25" s="131">
        <v>4500000</v>
      </c>
      <c r="F25" s="131">
        <v>4900000</v>
      </c>
      <c r="G25" s="132"/>
      <c r="H25" s="81">
        <v>24</v>
      </c>
      <c r="I25" s="81" t="s">
        <v>161</v>
      </c>
      <c r="J25" s="200" t="s">
        <v>484</v>
      </c>
      <c r="K25" s="9" t="s">
        <v>5</v>
      </c>
      <c r="L25" s="131">
        <v>800000</v>
      </c>
      <c r="M25" s="152"/>
    </row>
    <row r="26" spans="1:13" x14ac:dyDescent="0.25">
      <c r="A26" s="81">
        <v>25</v>
      </c>
      <c r="B26" s="81" t="s">
        <v>138</v>
      </c>
      <c r="C26" s="200" t="s">
        <v>397</v>
      </c>
      <c r="D26" s="9" t="s">
        <v>22</v>
      </c>
      <c r="E26" s="131">
        <v>4200000</v>
      </c>
      <c r="F26" s="131">
        <v>4500000</v>
      </c>
      <c r="G26" s="132"/>
      <c r="H26" s="81">
        <v>25</v>
      </c>
      <c r="I26" s="81" t="s">
        <v>161</v>
      </c>
      <c r="J26" s="200" t="s">
        <v>385</v>
      </c>
      <c r="K26" s="9" t="s">
        <v>10</v>
      </c>
      <c r="L26" s="131">
        <v>700000</v>
      </c>
      <c r="M26" s="152"/>
    </row>
    <row r="27" spans="1:13" x14ac:dyDescent="0.25">
      <c r="A27" s="81">
        <v>26</v>
      </c>
      <c r="B27" s="81" t="s">
        <v>138</v>
      </c>
      <c r="C27" s="200" t="s">
        <v>469</v>
      </c>
      <c r="D27" s="200" t="s">
        <v>18</v>
      </c>
      <c r="E27" s="131">
        <v>4000000</v>
      </c>
      <c r="F27" s="131">
        <v>4400000</v>
      </c>
      <c r="G27" s="132"/>
      <c r="H27" s="81">
        <v>26</v>
      </c>
      <c r="I27" s="81" t="s">
        <v>161</v>
      </c>
      <c r="J27" s="200" t="s">
        <v>342</v>
      </c>
      <c r="K27" s="200" t="s">
        <v>12</v>
      </c>
      <c r="L27" s="131">
        <v>700000</v>
      </c>
      <c r="M27" s="152"/>
    </row>
    <row r="28" spans="1:13" x14ac:dyDescent="0.25">
      <c r="A28" s="81">
        <v>27</v>
      </c>
      <c r="B28" s="81" t="s">
        <v>138</v>
      </c>
      <c r="C28" s="200" t="s">
        <v>101</v>
      </c>
      <c r="D28" s="200" t="s">
        <v>17</v>
      </c>
      <c r="E28" s="131">
        <v>3800000</v>
      </c>
      <c r="F28" s="131">
        <v>4100000</v>
      </c>
      <c r="G28" s="132"/>
      <c r="H28" s="81">
        <v>27</v>
      </c>
      <c r="I28" s="81" t="s">
        <v>161</v>
      </c>
      <c r="J28" s="200" t="s">
        <v>487</v>
      </c>
      <c r="K28" s="9" t="s">
        <v>57</v>
      </c>
      <c r="L28" s="131">
        <v>700000</v>
      </c>
      <c r="M28" s="152"/>
    </row>
    <row r="29" spans="1:13" x14ac:dyDescent="0.25">
      <c r="A29" s="81">
        <v>28</v>
      </c>
      <c r="B29" s="81" t="s">
        <v>138</v>
      </c>
      <c r="C29" s="200" t="s">
        <v>96</v>
      </c>
      <c r="D29" s="9" t="s">
        <v>59</v>
      </c>
      <c r="E29" s="131">
        <v>3600000</v>
      </c>
      <c r="F29" s="131">
        <v>4100000</v>
      </c>
      <c r="G29" s="132"/>
      <c r="H29" s="81">
        <v>28</v>
      </c>
      <c r="I29" s="81" t="s">
        <v>161</v>
      </c>
      <c r="J29" s="200" t="s">
        <v>616</v>
      </c>
      <c r="K29" s="9" t="s">
        <v>54</v>
      </c>
      <c r="L29" s="131">
        <v>600000</v>
      </c>
      <c r="M29" s="152"/>
    </row>
    <row r="30" spans="1:13" x14ac:dyDescent="0.25">
      <c r="A30" s="81">
        <v>29</v>
      </c>
      <c r="B30" s="81" t="s">
        <v>138</v>
      </c>
      <c r="C30" s="200" t="s">
        <v>34</v>
      </c>
      <c r="D30" s="9" t="s">
        <v>35</v>
      </c>
      <c r="E30" s="131">
        <v>3400000</v>
      </c>
      <c r="F30" s="131">
        <v>3900000</v>
      </c>
      <c r="G30" s="132"/>
      <c r="H30" s="81">
        <v>29</v>
      </c>
      <c r="I30" s="81" t="s">
        <v>161</v>
      </c>
      <c r="J30" s="200" t="s">
        <v>533</v>
      </c>
      <c r="K30" s="9" t="s">
        <v>27</v>
      </c>
      <c r="L30" s="131">
        <v>600000</v>
      </c>
      <c r="M30" s="152"/>
    </row>
    <row r="31" spans="1:13" x14ac:dyDescent="0.25">
      <c r="A31" s="81">
        <v>30</v>
      </c>
      <c r="B31" s="81" t="s">
        <v>138</v>
      </c>
      <c r="C31" s="200" t="s">
        <v>70</v>
      </c>
      <c r="D31" s="9" t="s">
        <v>49</v>
      </c>
      <c r="E31" s="131">
        <v>3200000</v>
      </c>
      <c r="F31" s="131">
        <v>3800000</v>
      </c>
      <c r="G31" s="132"/>
      <c r="H31" s="81">
        <v>30</v>
      </c>
      <c r="I31" s="81" t="s">
        <v>161</v>
      </c>
      <c r="J31" s="200" t="s">
        <v>617</v>
      </c>
      <c r="K31" s="9" t="s">
        <v>24</v>
      </c>
      <c r="L31" s="131">
        <v>600000</v>
      </c>
      <c r="M31" s="152"/>
    </row>
    <row r="32" spans="1:13" x14ac:dyDescent="0.25">
      <c r="A32" s="81">
        <v>31</v>
      </c>
      <c r="B32" s="81" t="s">
        <v>138</v>
      </c>
      <c r="C32" s="200" t="s">
        <v>348</v>
      </c>
      <c r="D32" s="200" t="s">
        <v>57</v>
      </c>
      <c r="E32" s="131">
        <v>3000000</v>
      </c>
      <c r="F32" s="131">
        <v>3600000</v>
      </c>
      <c r="G32" s="132"/>
      <c r="H32" s="82"/>
      <c r="I32" s="82"/>
      <c r="J32" s="83"/>
      <c r="K32" s="84"/>
      <c r="L32" s="135"/>
      <c r="M32" s="154"/>
    </row>
    <row r="33" spans="1:12" x14ac:dyDescent="0.25">
      <c r="A33" s="81">
        <v>32</v>
      </c>
      <c r="B33" s="81" t="s">
        <v>138</v>
      </c>
      <c r="C33" s="200" t="s">
        <v>63</v>
      </c>
      <c r="D33" s="207" t="s">
        <v>16</v>
      </c>
      <c r="E33" s="131">
        <v>2800000</v>
      </c>
      <c r="F33" s="131">
        <v>3400000</v>
      </c>
      <c r="G33" s="132"/>
      <c r="H33" s="82"/>
      <c r="I33" s="82"/>
      <c r="J33" s="82"/>
      <c r="K33" s="82"/>
      <c r="L33" s="135"/>
    </row>
    <row r="34" spans="1:12" x14ac:dyDescent="0.25">
      <c r="A34" s="81">
        <v>33</v>
      </c>
      <c r="B34" s="81" t="s">
        <v>138</v>
      </c>
      <c r="C34" s="200" t="s">
        <v>50</v>
      </c>
      <c r="D34" s="9" t="s">
        <v>27</v>
      </c>
      <c r="E34" s="131">
        <v>2600000</v>
      </c>
      <c r="F34" s="131">
        <v>2700000</v>
      </c>
      <c r="G34" s="132"/>
      <c r="H34" s="82"/>
      <c r="I34" s="82"/>
      <c r="J34" s="83"/>
      <c r="K34" s="84"/>
      <c r="L34" s="135"/>
    </row>
    <row r="35" spans="1:12" x14ac:dyDescent="0.25">
      <c r="A35" s="81">
        <v>34</v>
      </c>
      <c r="B35" s="81" t="s">
        <v>138</v>
      </c>
      <c r="C35" s="200" t="s">
        <v>522</v>
      </c>
      <c r="D35" s="200" t="s">
        <v>8</v>
      </c>
      <c r="E35" s="131">
        <v>2400000</v>
      </c>
      <c r="F35" s="131">
        <v>2500000</v>
      </c>
      <c r="G35" s="132"/>
      <c r="H35" s="82"/>
      <c r="I35" s="82"/>
      <c r="J35" s="83"/>
      <c r="K35" s="84"/>
      <c r="L35" s="135"/>
    </row>
    <row r="36" spans="1:12" x14ac:dyDescent="0.25">
      <c r="A36" s="81">
        <v>35</v>
      </c>
      <c r="B36" s="81" t="s">
        <v>138</v>
      </c>
      <c r="C36" s="200" t="s">
        <v>250</v>
      </c>
      <c r="D36" s="200" t="s">
        <v>7</v>
      </c>
      <c r="E36" s="131">
        <v>2200000</v>
      </c>
      <c r="F36" s="131">
        <v>2400000</v>
      </c>
      <c r="G36" s="132"/>
      <c r="H36" s="82"/>
      <c r="I36" s="82"/>
      <c r="J36" s="83"/>
      <c r="K36" s="84"/>
      <c r="L36" s="135"/>
    </row>
    <row r="37" spans="1:12" x14ac:dyDescent="0.25">
      <c r="A37" s="81">
        <v>36</v>
      </c>
      <c r="B37" s="81" t="s">
        <v>138</v>
      </c>
      <c r="C37" s="200" t="s">
        <v>524</v>
      </c>
      <c r="D37" s="9" t="s">
        <v>7</v>
      </c>
      <c r="E37" s="131">
        <v>2000000</v>
      </c>
      <c r="F37" s="131">
        <v>2300000</v>
      </c>
      <c r="G37" s="132"/>
      <c r="H37" s="82"/>
      <c r="I37" s="82"/>
      <c r="J37" s="83"/>
      <c r="K37" s="84"/>
      <c r="L37" s="135"/>
    </row>
    <row r="38" spans="1:12" x14ac:dyDescent="0.25">
      <c r="A38" s="81">
        <v>37</v>
      </c>
      <c r="B38" s="81" t="s">
        <v>138</v>
      </c>
      <c r="C38" s="200" t="s">
        <v>251</v>
      </c>
      <c r="D38" s="9" t="s">
        <v>17</v>
      </c>
      <c r="E38" s="131">
        <v>1900000</v>
      </c>
      <c r="F38" s="131">
        <v>2300000</v>
      </c>
      <c r="G38" s="132"/>
      <c r="H38" s="82"/>
      <c r="I38" s="82"/>
      <c r="J38" s="83"/>
      <c r="K38" s="84"/>
      <c r="L38" s="135"/>
    </row>
    <row r="39" spans="1:12" x14ac:dyDescent="0.25">
      <c r="A39" s="81">
        <v>38</v>
      </c>
      <c r="B39" s="81" t="s">
        <v>138</v>
      </c>
      <c r="C39" s="200" t="s">
        <v>520</v>
      </c>
      <c r="D39" s="9" t="s">
        <v>35</v>
      </c>
      <c r="E39" s="131">
        <v>1800000</v>
      </c>
      <c r="F39" s="131">
        <v>2200000</v>
      </c>
      <c r="G39" s="132"/>
      <c r="H39" s="82"/>
      <c r="I39" s="82"/>
      <c r="J39" s="83"/>
      <c r="K39" s="84"/>
      <c r="L39" s="135"/>
    </row>
    <row r="40" spans="1:12" x14ac:dyDescent="0.25">
      <c r="A40" s="81">
        <v>39</v>
      </c>
      <c r="B40" s="81" t="s">
        <v>138</v>
      </c>
      <c r="C40" s="200" t="s">
        <v>383</v>
      </c>
      <c r="D40" s="200" t="s">
        <v>66</v>
      </c>
      <c r="E40" s="131">
        <v>1700000</v>
      </c>
      <c r="F40" s="131">
        <v>2100000</v>
      </c>
      <c r="G40" s="132"/>
      <c r="H40" s="82"/>
      <c r="I40" s="82"/>
      <c r="J40" s="83"/>
      <c r="K40" s="84"/>
      <c r="L40" s="135"/>
    </row>
    <row r="41" spans="1:12" x14ac:dyDescent="0.25">
      <c r="A41" s="81">
        <v>40</v>
      </c>
      <c r="B41" s="81" t="s">
        <v>138</v>
      </c>
      <c r="C41" s="200" t="s">
        <v>438</v>
      </c>
      <c r="D41" s="9" t="s">
        <v>14</v>
      </c>
      <c r="E41" s="131">
        <v>1600000</v>
      </c>
      <c r="F41" s="131">
        <v>2000000</v>
      </c>
      <c r="G41" s="132"/>
      <c r="H41" s="82"/>
      <c r="I41" s="82"/>
      <c r="J41" s="83"/>
      <c r="K41" s="84"/>
      <c r="L41" s="135"/>
    </row>
    <row r="42" spans="1:12" x14ac:dyDescent="0.25">
      <c r="A42" s="81">
        <v>41</v>
      </c>
      <c r="B42" s="81" t="s">
        <v>138</v>
      </c>
      <c r="C42" s="200" t="s">
        <v>41</v>
      </c>
      <c r="D42" s="9" t="s">
        <v>42</v>
      </c>
      <c r="E42" s="131">
        <v>1500000</v>
      </c>
      <c r="F42" s="131">
        <v>1900000</v>
      </c>
      <c r="G42" s="132"/>
      <c r="H42" s="82"/>
      <c r="I42" s="82"/>
      <c r="J42" s="83"/>
      <c r="K42" s="84"/>
      <c r="L42" s="135"/>
    </row>
    <row r="43" spans="1:12" x14ac:dyDescent="0.25">
      <c r="A43" s="81">
        <v>42</v>
      </c>
      <c r="B43" s="81" t="s">
        <v>138</v>
      </c>
      <c r="C43" s="200" t="s">
        <v>349</v>
      </c>
      <c r="D43" s="9" t="s">
        <v>16</v>
      </c>
      <c r="E43" s="131">
        <v>1500000</v>
      </c>
      <c r="F43" s="131">
        <v>1700000</v>
      </c>
      <c r="G43" s="132"/>
      <c r="H43" s="82"/>
      <c r="I43" s="82"/>
      <c r="J43" s="83"/>
      <c r="K43" s="84"/>
      <c r="L43" s="135"/>
    </row>
    <row r="44" spans="1:12" x14ac:dyDescent="0.25">
      <c r="A44" s="81">
        <v>43</v>
      </c>
      <c r="B44" s="81" t="s">
        <v>138</v>
      </c>
      <c r="C44" s="200" t="s">
        <v>518</v>
      </c>
      <c r="D44" s="9" t="s">
        <v>26</v>
      </c>
      <c r="E44" s="131">
        <v>1400000</v>
      </c>
      <c r="F44" s="131">
        <v>1600000</v>
      </c>
      <c r="G44" s="132"/>
      <c r="H44" s="82"/>
      <c r="I44" s="82"/>
      <c r="J44" s="83"/>
      <c r="K44" s="84"/>
      <c r="L44" s="135"/>
    </row>
    <row r="45" spans="1:12" x14ac:dyDescent="0.25">
      <c r="A45" s="81">
        <v>44</v>
      </c>
      <c r="B45" s="81" t="s">
        <v>138</v>
      </c>
      <c r="C45" s="200" t="s">
        <v>527</v>
      </c>
      <c r="D45" s="9" t="s">
        <v>51</v>
      </c>
      <c r="E45" s="131">
        <v>1400000</v>
      </c>
      <c r="F45" s="131">
        <v>1500000</v>
      </c>
      <c r="G45" s="132"/>
      <c r="H45" s="82"/>
      <c r="I45" s="82"/>
      <c r="J45" s="83"/>
      <c r="K45" s="84"/>
      <c r="L45" s="135"/>
    </row>
    <row r="46" spans="1:12" x14ac:dyDescent="0.25">
      <c r="A46" s="81">
        <v>45</v>
      </c>
      <c r="B46" s="241" t="s">
        <v>138</v>
      </c>
      <c r="C46" s="200" t="s">
        <v>599</v>
      </c>
      <c r="D46" s="9" t="s">
        <v>78</v>
      </c>
      <c r="E46" s="131">
        <v>1300000</v>
      </c>
      <c r="F46" s="131">
        <v>1400000</v>
      </c>
      <c r="G46" s="132"/>
      <c r="H46" s="96"/>
      <c r="I46" s="96"/>
      <c r="J46" s="82"/>
      <c r="K46" s="82"/>
      <c r="L46" s="96"/>
    </row>
    <row r="47" spans="1:12" x14ac:dyDescent="0.25">
      <c r="A47" s="81">
        <v>46</v>
      </c>
      <c r="B47" s="81" t="s">
        <v>138</v>
      </c>
      <c r="C47" s="200" t="s">
        <v>381</v>
      </c>
      <c r="D47" s="9" t="s">
        <v>35</v>
      </c>
      <c r="E47" s="131">
        <v>1300000</v>
      </c>
      <c r="F47" s="131">
        <v>1200000</v>
      </c>
      <c r="G47" s="132"/>
      <c r="I47" s="96"/>
      <c r="J47" s="82"/>
      <c r="K47" s="82"/>
      <c r="L47" s="96"/>
    </row>
    <row r="48" spans="1:12" x14ac:dyDescent="0.25">
      <c r="A48" s="81">
        <v>47</v>
      </c>
      <c r="B48" s="81" t="s">
        <v>138</v>
      </c>
      <c r="C48" s="200" t="s">
        <v>376</v>
      </c>
      <c r="D48" s="9" t="s">
        <v>38</v>
      </c>
      <c r="E48" s="131">
        <v>1200000</v>
      </c>
      <c r="F48" s="131">
        <v>1000000</v>
      </c>
      <c r="G48" s="132"/>
      <c r="K48" s="136"/>
    </row>
    <row r="49" spans="1:11" x14ac:dyDescent="0.25">
      <c r="A49" s="81">
        <v>48</v>
      </c>
      <c r="B49" s="81" t="s">
        <v>138</v>
      </c>
      <c r="C49" s="200" t="s">
        <v>489</v>
      </c>
      <c r="D49" s="9" t="s">
        <v>12</v>
      </c>
      <c r="E49" s="131">
        <v>1200000</v>
      </c>
      <c r="F49" s="131">
        <v>1000000</v>
      </c>
      <c r="G49" s="132"/>
      <c r="K49" s="136"/>
    </row>
    <row r="50" spans="1:11" x14ac:dyDescent="0.25">
      <c r="A50" s="81">
        <v>49</v>
      </c>
      <c r="B50" s="241" t="s">
        <v>138</v>
      </c>
      <c r="C50" s="200" t="s">
        <v>446</v>
      </c>
      <c r="D50" s="200" t="s">
        <v>26</v>
      </c>
      <c r="E50" s="131">
        <v>1100000</v>
      </c>
      <c r="F50" s="131">
        <v>1000000</v>
      </c>
      <c r="G50" s="132"/>
      <c r="K50" s="136"/>
    </row>
    <row r="51" spans="1:11" x14ac:dyDescent="0.25">
      <c r="A51" s="81">
        <v>50</v>
      </c>
      <c r="B51" s="241" t="s">
        <v>138</v>
      </c>
      <c r="C51" s="200" t="s">
        <v>322</v>
      </c>
      <c r="D51" s="9" t="s">
        <v>5</v>
      </c>
      <c r="E51" s="131">
        <v>1100000</v>
      </c>
      <c r="F51" s="131">
        <v>1000000</v>
      </c>
      <c r="G51" s="132"/>
      <c r="K51" s="136"/>
    </row>
    <row r="52" spans="1:11" x14ac:dyDescent="0.25">
      <c r="A52" s="81">
        <v>51</v>
      </c>
      <c r="B52" s="81" t="s">
        <v>138</v>
      </c>
      <c r="C52" s="200" t="s">
        <v>521</v>
      </c>
      <c r="D52" s="9" t="s">
        <v>27</v>
      </c>
      <c r="E52" s="131">
        <v>1000000</v>
      </c>
      <c r="F52" s="131">
        <v>1000000</v>
      </c>
      <c r="G52" s="132"/>
      <c r="K52" s="136"/>
    </row>
    <row r="53" spans="1:11" x14ac:dyDescent="0.25">
      <c r="A53" s="81">
        <v>52</v>
      </c>
      <c r="B53" s="81" t="s">
        <v>138</v>
      </c>
      <c r="C53" s="200" t="s">
        <v>380</v>
      </c>
      <c r="D53" s="9" t="s">
        <v>38</v>
      </c>
      <c r="E53" s="131">
        <v>1000000</v>
      </c>
      <c r="F53" s="131">
        <v>1000000</v>
      </c>
      <c r="G53" s="132"/>
      <c r="K53" s="136"/>
    </row>
    <row r="54" spans="1:11" x14ac:dyDescent="0.25">
      <c r="A54" s="81">
        <v>53</v>
      </c>
      <c r="B54" s="81" t="s">
        <v>138</v>
      </c>
      <c r="C54" s="200" t="s">
        <v>523</v>
      </c>
      <c r="D54" s="9" t="s">
        <v>45</v>
      </c>
      <c r="E54" s="131">
        <v>900000</v>
      </c>
      <c r="F54" s="131">
        <v>1000000</v>
      </c>
      <c r="G54" s="132"/>
      <c r="K54" s="136"/>
    </row>
    <row r="55" spans="1:11" x14ac:dyDescent="0.25">
      <c r="A55" s="81">
        <v>54</v>
      </c>
      <c r="B55" s="81" t="s">
        <v>138</v>
      </c>
      <c r="C55" s="200" t="s">
        <v>443</v>
      </c>
      <c r="D55" s="9" t="s">
        <v>45</v>
      </c>
      <c r="E55" s="131">
        <v>900000</v>
      </c>
      <c r="F55" s="131">
        <v>1000000</v>
      </c>
      <c r="G55" s="132"/>
      <c r="K55" s="136"/>
    </row>
    <row r="56" spans="1:11" x14ac:dyDescent="0.25">
      <c r="A56" s="81">
        <v>55</v>
      </c>
      <c r="B56" s="81" t="s">
        <v>138</v>
      </c>
      <c r="C56" s="200" t="s">
        <v>160</v>
      </c>
      <c r="D56" s="200" t="s">
        <v>54</v>
      </c>
      <c r="E56" s="131">
        <v>900000</v>
      </c>
      <c r="F56" s="131">
        <v>900000</v>
      </c>
      <c r="G56" s="132"/>
      <c r="K56" s="136"/>
    </row>
    <row r="57" spans="1:11" x14ac:dyDescent="0.25">
      <c r="A57" s="81">
        <v>56</v>
      </c>
      <c r="B57" s="81" t="s">
        <v>138</v>
      </c>
      <c r="C57" s="200" t="s">
        <v>445</v>
      </c>
      <c r="D57" s="200" t="s">
        <v>21</v>
      </c>
      <c r="E57" s="131">
        <v>900000</v>
      </c>
      <c r="F57" s="131">
        <v>900000</v>
      </c>
      <c r="G57" s="132"/>
      <c r="K57" s="136"/>
    </row>
    <row r="58" spans="1:11" x14ac:dyDescent="0.25">
      <c r="A58" s="81">
        <v>57</v>
      </c>
      <c r="B58" s="81" t="s">
        <v>138</v>
      </c>
      <c r="C58" s="200" t="s">
        <v>79</v>
      </c>
      <c r="D58" s="9" t="s">
        <v>29</v>
      </c>
      <c r="E58" s="131">
        <v>900000</v>
      </c>
      <c r="F58" s="131">
        <v>900000</v>
      </c>
      <c r="G58" s="132"/>
      <c r="K58" s="136"/>
    </row>
    <row r="59" spans="1:11" x14ac:dyDescent="0.25">
      <c r="A59" s="81">
        <v>58</v>
      </c>
      <c r="B59" s="200" t="s">
        <v>138</v>
      </c>
      <c r="C59" s="200" t="s">
        <v>392</v>
      </c>
      <c r="D59" s="200" t="s">
        <v>67</v>
      </c>
      <c r="E59" s="131">
        <v>900000</v>
      </c>
      <c r="F59" s="131">
        <v>900000</v>
      </c>
      <c r="G59" s="132"/>
      <c r="K59" s="136"/>
    </row>
    <row r="60" spans="1:11" x14ac:dyDescent="0.25">
      <c r="A60" s="81">
        <v>59</v>
      </c>
      <c r="B60" s="81" t="s">
        <v>138</v>
      </c>
      <c r="C60" s="200" t="s">
        <v>470</v>
      </c>
      <c r="D60" s="9" t="s">
        <v>40</v>
      </c>
      <c r="E60" s="131">
        <v>900000</v>
      </c>
      <c r="F60" s="131">
        <v>900000</v>
      </c>
      <c r="G60" s="132"/>
      <c r="K60" s="136"/>
    </row>
    <row r="61" spans="1:11" x14ac:dyDescent="0.25">
      <c r="A61" s="81">
        <v>60</v>
      </c>
      <c r="B61" s="81" t="s">
        <v>138</v>
      </c>
      <c r="C61" s="200" t="s">
        <v>164</v>
      </c>
      <c r="D61" s="9" t="s">
        <v>18</v>
      </c>
      <c r="E61" s="131">
        <v>800000</v>
      </c>
      <c r="F61" s="131">
        <v>900000</v>
      </c>
      <c r="G61" s="132"/>
      <c r="K61" s="136"/>
    </row>
    <row r="62" spans="1:11" x14ac:dyDescent="0.25">
      <c r="A62" s="81">
        <v>61</v>
      </c>
      <c r="B62" s="81" t="s">
        <v>138</v>
      </c>
      <c r="C62" s="200" t="s">
        <v>519</v>
      </c>
      <c r="D62" s="9" t="s">
        <v>78</v>
      </c>
      <c r="E62" s="131">
        <v>800000</v>
      </c>
      <c r="F62" s="131">
        <v>900000</v>
      </c>
      <c r="G62" s="132"/>
      <c r="K62" s="136"/>
    </row>
    <row r="63" spans="1:11" x14ac:dyDescent="0.25">
      <c r="A63" s="81">
        <v>62</v>
      </c>
      <c r="B63" s="81" t="s">
        <v>138</v>
      </c>
      <c r="C63" s="200" t="s">
        <v>478</v>
      </c>
      <c r="D63" s="9" t="s">
        <v>73</v>
      </c>
      <c r="E63" s="131">
        <v>800000</v>
      </c>
      <c r="F63" s="131">
        <v>900000</v>
      </c>
      <c r="G63" s="132"/>
      <c r="K63" s="136"/>
    </row>
    <row r="64" spans="1:11" x14ac:dyDescent="0.25">
      <c r="A64" s="81">
        <v>63</v>
      </c>
      <c r="B64" s="200" t="s">
        <v>138</v>
      </c>
      <c r="C64" s="200" t="s">
        <v>528</v>
      </c>
      <c r="D64" s="9" t="s">
        <v>10</v>
      </c>
      <c r="E64" s="131">
        <v>800000</v>
      </c>
      <c r="F64" s="131">
        <v>800000</v>
      </c>
      <c r="G64" s="132"/>
      <c r="K64" s="136"/>
    </row>
    <row r="65" spans="1:11" x14ac:dyDescent="0.25">
      <c r="A65" s="81">
        <v>64</v>
      </c>
      <c r="B65" s="241" t="s">
        <v>138</v>
      </c>
      <c r="C65" s="200" t="s">
        <v>600</v>
      </c>
      <c r="D65" s="9" t="s">
        <v>24</v>
      </c>
      <c r="E65" s="131">
        <v>800000</v>
      </c>
      <c r="F65" s="131">
        <v>800000</v>
      </c>
      <c r="G65" s="132"/>
      <c r="K65" s="136"/>
    </row>
    <row r="66" spans="1:11" x14ac:dyDescent="0.25">
      <c r="A66" s="81">
        <v>65</v>
      </c>
      <c r="B66" s="81" t="s">
        <v>138</v>
      </c>
      <c r="C66" s="200" t="s">
        <v>273</v>
      </c>
      <c r="D66" s="200" t="s">
        <v>5</v>
      </c>
      <c r="E66" s="131">
        <v>800000</v>
      </c>
      <c r="F66" s="131">
        <v>800000</v>
      </c>
      <c r="G66" s="132"/>
      <c r="K66" s="136"/>
    </row>
    <row r="67" spans="1:11" x14ac:dyDescent="0.25">
      <c r="A67" s="81">
        <v>66</v>
      </c>
      <c r="B67" s="241" t="s">
        <v>138</v>
      </c>
      <c r="C67" s="200" t="s">
        <v>601</v>
      </c>
      <c r="D67" s="9" t="s">
        <v>42</v>
      </c>
      <c r="E67" s="131">
        <v>800000</v>
      </c>
      <c r="F67" s="131">
        <v>800000</v>
      </c>
      <c r="G67" s="132"/>
      <c r="K67" s="136"/>
    </row>
    <row r="68" spans="1:11" x14ac:dyDescent="0.25">
      <c r="A68" s="81">
        <v>67</v>
      </c>
      <c r="B68" s="81" t="s">
        <v>138</v>
      </c>
      <c r="C68" s="200" t="s">
        <v>525</v>
      </c>
      <c r="D68" s="9" t="s">
        <v>66</v>
      </c>
      <c r="E68" s="131">
        <v>700000</v>
      </c>
      <c r="F68" s="131">
        <v>800000</v>
      </c>
      <c r="G68" s="132"/>
      <c r="K68" s="136"/>
    </row>
    <row r="69" spans="1:11" x14ac:dyDescent="0.25">
      <c r="A69" s="81">
        <v>68</v>
      </c>
      <c r="B69" s="241" t="s">
        <v>138</v>
      </c>
      <c r="C69" s="200" t="s">
        <v>418</v>
      </c>
      <c r="D69" s="9" t="s">
        <v>33</v>
      </c>
      <c r="E69" s="131">
        <v>700000</v>
      </c>
      <c r="F69" s="131">
        <v>800000</v>
      </c>
      <c r="G69" s="132"/>
      <c r="K69" s="136"/>
    </row>
    <row r="70" spans="1:11" x14ac:dyDescent="0.25">
      <c r="A70" s="81">
        <v>69</v>
      </c>
      <c r="B70" s="81" t="s">
        <v>138</v>
      </c>
      <c r="C70" s="200" t="s">
        <v>254</v>
      </c>
      <c r="D70" s="200" t="s">
        <v>12</v>
      </c>
      <c r="E70" s="131">
        <v>700000</v>
      </c>
      <c r="F70" s="131">
        <v>800000</v>
      </c>
      <c r="G70" s="132"/>
      <c r="K70" s="136"/>
    </row>
    <row r="71" spans="1:11" x14ac:dyDescent="0.25">
      <c r="A71" s="81">
        <v>70</v>
      </c>
      <c r="B71" s="241" t="s">
        <v>138</v>
      </c>
      <c r="C71" s="200" t="s">
        <v>602</v>
      </c>
      <c r="D71" s="9" t="s">
        <v>24</v>
      </c>
      <c r="E71" s="131">
        <v>700000</v>
      </c>
      <c r="F71" s="131">
        <v>800000</v>
      </c>
      <c r="G71" s="133"/>
      <c r="K71" s="136"/>
    </row>
    <row r="72" spans="1:11" x14ac:dyDescent="0.25">
      <c r="A72" s="81">
        <v>71</v>
      </c>
      <c r="B72" s="241" t="s">
        <v>138</v>
      </c>
      <c r="C72" s="200" t="s">
        <v>444</v>
      </c>
      <c r="D72" s="9" t="s">
        <v>29</v>
      </c>
      <c r="E72" s="131">
        <v>700000</v>
      </c>
      <c r="F72" s="131">
        <v>700000</v>
      </c>
      <c r="G72" s="133"/>
      <c r="K72" s="136"/>
    </row>
    <row r="73" spans="1:11" x14ac:dyDescent="0.25">
      <c r="A73" s="81">
        <v>72</v>
      </c>
      <c r="B73" s="241" t="s">
        <v>138</v>
      </c>
      <c r="C73" s="200" t="s">
        <v>603</v>
      </c>
      <c r="D73" s="200" t="s">
        <v>31</v>
      </c>
      <c r="E73" s="131">
        <v>700000</v>
      </c>
      <c r="F73" s="131">
        <v>700000</v>
      </c>
      <c r="G73" s="133"/>
      <c r="K73" s="136"/>
    </row>
    <row r="74" spans="1:11" x14ac:dyDescent="0.25">
      <c r="A74" s="81">
        <v>73</v>
      </c>
      <c r="B74" s="241" t="s">
        <v>138</v>
      </c>
      <c r="C74" s="200" t="s">
        <v>604</v>
      </c>
      <c r="D74" s="9" t="s">
        <v>12</v>
      </c>
      <c r="E74" s="131">
        <v>700000</v>
      </c>
      <c r="F74" s="131">
        <v>700000</v>
      </c>
      <c r="G74" s="133"/>
      <c r="K74" s="136"/>
    </row>
    <row r="75" spans="1:11" x14ac:dyDescent="0.25">
      <c r="A75" s="81">
        <v>74</v>
      </c>
      <c r="B75" s="241" t="s">
        <v>138</v>
      </c>
      <c r="C75" s="200" t="s">
        <v>28</v>
      </c>
      <c r="D75" s="9" t="s">
        <v>14</v>
      </c>
      <c r="E75" s="131">
        <v>700000</v>
      </c>
      <c r="F75" s="131">
        <v>700000</v>
      </c>
      <c r="G75" s="133"/>
      <c r="K75" s="136"/>
    </row>
    <row r="76" spans="1:11" x14ac:dyDescent="0.25">
      <c r="A76" s="81">
        <v>75</v>
      </c>
      <c r="B76" s="81" t="s">
        <v>138</v>
      </c>
      <c r="C76" s="200" t="s">
        <v>475</v>
      </c>
      <c r="D76" s="200" t="s">
        <v>31</v>
      </c>
      <c r="E76" s="131">
        <v>700000</v>
      </c>
      <c r="F76" s="131">
        <v>700000</v>
      </c>
      <c r="G76" s="133"/>
      <c r="K76" s="136"/>
    </row>
    <row r="77" spans="1:11" x14ac:dyDescent="0.25">
      <c r="A77" s="81">
        <v>76</v>
      </c>
      <c r="B77" s="241" t="s">
        <v>138</v>
      </c>
      <c r="C77" s="200" t="s">
        <v>476</v>
      </c>
      <c r="D77" s="9" t="s">
        <v>51</v>
      </c>
      <c r="E77" s="131">
        <v>700000</v>
      </c>
      <c r="F77" s="131">
        <v>700000</v>
      </c>
      <c r="G77" s="133"/>
      <c r="K77" s="136"/>
    </row>
    <row r="78" spans="1:11" x14ac:dyDescent="0.25">
      <c r="A78" s="81">
        <v>77</v>
      </c>
      <c r="B78" s="241" t="s">
        <v>138</v>
      </c>
      <c r="C78" s="200" t="s">
        <v>605</v>
      </c>
      <c r="D78" s="200" t="s">
        <v>78</v>
      </c>
      <c r="E78" s="131">
        <v>700000</v>
      </c>
      <c r="F78" s="131">
        <v>700000</v>
      </c>
      <c r="G78" s="133"/>
      <c r="K78" s="136"/>
    </row>
    <row r="79" spans="1:11" x14ac:dyDescent="0.25">
      <c r="A79" s="81">
        <v>78</v>
      </c>
      <c r="B79" s="239" t="s">
        <v>138</v>
      </c>
      <c r="C79" s="200" t="s">
        <v>606</v>
      </c>
      <c r="D79" s="9" t="s">
        <v>10</v>
      </c>
      <c r="E79" s="131">
        <v>700000</v>
      </c>
      <c r="F79" s="131">
        <v>700000</v>
      </c>
      <c r="G79" s="133"/>
      <c r="K79" s="136"/>
    </row>
    <row r="80" spans="1:11" x14ac:dyDescent="0.25">
      <c r="A80" s="81">
        <v>79</v>
      </c>
      <c r="B80" s="241" t="s">
        <v>138</v>
      </c>
      <c r="C80" s="200" t="s">
        <v>327</v>
      </c>
      <c r="D80" s="9" t="s">
        <v>14</v>
      </c>
      <c r="E80" s="131">
        <v>600000</v>
      </c>
      <c r="F80" s="131">
        <v>700000</v>
      </c>
      <c r="G80" s="133"/>
      <c r="K80" s="136"/>
    </row>
    <row r="81" spans="1:11" x14ac:dyDescent="0.25">
      <c r="A81" s="81">
        <v>80</v>
      </c>
      <c r="B81" s="241" t="s">
        <v>138</v>
      </c>
      <c r="C81" s="200" t="s">
        <v>391</v>
      </c>
      <c r="D81" s="9" t="s">
        <v>29</v>
      </c>
      <c r="E81" s="131">
        <v>600000</v>
      </c>
      <c r="F81" s="152"/>
      <c r="G81" s="133"/>
      <c r="K81" s="136"/>
    </row>
    <row r="82" spans="1:11" x14ac:dyDescent="0.25">
      <c r="A82" s="81">
        <v>81</v>
      </c>
      <c r="B82" s="241" t="s">
        <v>138</v>
      </c>
      <c r="C82" s="200" t="s">
        <v>607</v>
      </c>
      <c r="D82" s="200" t="s">
        <v>21</v>
      </c>
      <c r="E82" s="131">
        <v>600000</v>
      </c>
      <c r="F82" s="131"/>
      <c r="G82" s="133"/>
      <c r="K82" s="136"/>
    </row>
    <row r="83" spans="1:11" x14ac:dyDescent="0.25">
      <c r="A83" s="81">
        <v>82</v>
      </c>
      <c r="B83" s="241" t="s">
        <v>138</v>
      </c>
      <c r="C83" s="200" t="s">
        <v>608</v>
      </c>
      <c r="D83" s="200" t="s">
        <v>49</v>
      </c>
      <c r="E83" s="131">
        <v>600000</v>
      </c>
      <c r="F83" s="131"/>
      <c r="G83" s="133"/>
      <c r="K83" s="136"/>
    </row>
    <row r="84" spans="1:11" x14ac:dyDescent="0.25">
      <c r="A84" s="81">
        <v>83</v>
      </c>
      <c r="B84" s="241" t="s">
        <v>138</v>
      </c>
      <c r="C84" s="200" t="s">
        <v>609</v>
      </c>
      <c r="D84" s="200" t="s">
        <v>51</v>
      </c>
      <c r="E84" s="131">
        <v>600000</v>
      </c>
      <c r="F84" s="131"/>
      <c r="G84" s="133"/>
      <c r="K84" s="136"/>
    </row>
    <row r="85" spans="1:11" x14ac:dyDescent="0.25">
      <c r="A85" s="81">
        <v>84</v>
      </c>
      <c r="B85" s="241" t="s">
        <v>138</v>
      </c>
      <c r="C85" s="200" t="s">
        <v>65</v>
      </c>
      <c r="D85" s="200" t="s">
        <v>45</v>
      </c>
      <c r="E85" s="131">
        <v>600000</v>
      </c>
      <c r="F85" s="131"/>
      <c r="G85" s="133"/>
      <c r="K85" s="136"/>
    </row>
    <row r="86" spans="1:11" x14ac:dyDescent="0.25">
      <c r="A86" s="81">
        <v>85</v>
      </c>
      <c r="B86" s="241" t="s">
        <v>138</v>
      </c>
      <c r="C86" s="200" t="s">
        <v>610</v>
      </c>
      <c r="D86" s="200" t="s">
        <v>27</v>
      </c>
      <c r="E86" s="131">
        <v>600000</v>
      </c>
      <c r="F86" s="157"/>
      <c r="G86" s="133"/>
      <c r="K86" s="136"/>
    </row>
    <row r="87" spans="1:11" x14ac:dyDescent="0.25">
      <c r="A87" s="81">
        <v>86</v>
      </c>
      <c r="B87" s="241" t="s">
        <v>138</v>
      </c>
      <c r="C87" s="200" t="s">
        <v>611</v>
      </c>
      <c r="D87" s="200" t="s">
        <v>8</v>
      </c>
      <c r="E87" s="131">
        <v>600000</v>
      </c>
      <c r="F87" s="158"/>
      <c r="G87" s="133"/>
      <c r="K87" s="136"/>
    </row>
    <row r="88" spans="1:11" x14ac:dyDescent="0.25">
      <c r="A88" s="81">
        <v>87</v>
      </c>
      <c r="B88" s="241" t="s">
        <v>138</v>
      </c>
      <c r="C88" s="200" t="s">
        <v>447</v>
      </c>
      <c r="D88" s="200" t="s">
        <v>66</v>
      </c>
      <c r="E88" s="131">
        <v>600000</v>
      </c>
      <c r="F88" s="157"/>
      <c r="G88" s="133"/>
      <c r="K88" s="136"/>
    </row>
    <row r="89" spans="1:11" x14ac:dyDescent="0.25">
      <c r="A89" s="81">
        <v>88</v>
      </c>
      <c r="B89" s="81" t="s">
        <v>138</v>
      </c>
      <c r="C89" s="200" t="s">
        <v>529</v>
      </c>
      <c r="D89" s="9" t="s">
        <v>42</v>
      </c>
      <c r="E89" s="131">
        <v>600000</v>
      </c>
      <c r="F89" s="158"/>
      <c r="G89" s="133"/>
      <c r="K89" s="136"/>
    </row>
    <row r="90" spans="1:11" x14ac:dyDescent="0.25">
      <c r="A90" s="81">
        <v>89</v>
      </c>
      <c r="B90" s="241" t="s">
        <v>138</v>
      </c>
      <c r="C90" s="200" t="s">
        <v>612</v>
      </c>
      <c r="D90" s="9" t="s">
        <v>22</v>
      </c>
      <c r="E90" s="131">
        <v>600000</v>
      </c>
      <c r="F90" s="158"/>
      <c r="G90" s="133"/>
      <c r="K90" s="136"/>
    </row>
    <row r="91" spans="1:11" x14ac:dyDescent="0.25">
      <c r="A91" s="81">
        <v>90</v>
      </c>
      <c r="B91" s="81" t="s">
        <v>138</v>
      </c>
      <c r="C91" s="200" t="s">
        <v>526</v>
      </c>
      <c r="D91" s="200" t="s">
        <v>33</v>
      </c>
      <c r="E91" s="131">
        <v>600000</v>
      </c>
      <c r="F91" s="158"/>
      <c r="G91" s="133"/>
      <c r="K91" s="136"/>
    </row>
    <row r="92" spans="1:11" x14ac:dyDescent="0.25">
      <c r="A92" s="81">
        <v>91</v>
      </c>
      <c r="B92" s="241" t="s">
        <v>138</v>
      </c>
      <c r="C92" s="200" t="s">
        <v>249</v>
      </c>
      <c r="D92" s="200" t="s">
        <v>66</v>
      </c>
      <c r="E92" s="131">
        <v>600000</v>
      </c>
      <c r="F92" s="158"/>
      <c r="G92" s="133"/>
      <c r="K92" s="136"/>
    </row>
    <row r="93" spans="1:11" x14ac:dyDescent="0.25">
      <c r="A93" s="81">
        <v>92</v>
      </c>
      <c r="B93" s="81" t="s">
        <v>138</v>
      </c>
      <c r="C93" s="200" t="s">
        <v>613</v>
      </c>
      <c r="D93" s="9" t="s">
        <v>40</v>
      </c>
      <c r="E93" s="131">
        <v>600000</v>
      </c>
      <c r="F93" s="158"/>
      <c r="G93" s="133"/>
      <c r="K93" s="136"/>
    </row>
    <row r="94" spans="1:11" x14ac:dyDescent="0.25">
      <c r="A94" s="81">
        <v>93</v>
      </c>
      <c r="B94" s="81" t="s">
        <v>138</v>
      </c>
      <c r="C94" s="200" t="s">
        <v>421</v>
      </c>
      <c r="D94" s="9" t="s">
        <v>7</v>
      </c>
      <c r="E94" s="131">
        <v>600000</v>
      </c>
      <c r="F94" s="157"/>
      <c r="G94" s="133"/>
      <c r="K94" s="136"/>
    </row>
    <row r="95" spans="1:11" x14ac:dyDescent="0.25">
      <c r="A95" s="81">
        <v>94</v>
      </c>
      <c r="B95" s="81" t="s">
        <v>138</v>
      </c>
      <c r="C95" s="200" t="s">
        <v>614</v>
      </c>
      <c r="D95" s="9" t="s">
        <v>57</v>
      </c>
      <c r="E95" s="131">
        <v>600000</v>
      </c>
      <c r="F95" s="158"/>
      <c r="G95" s="133"/>
      <c r="K95" s="136"/>
    </row>
    <row r="96" spans="1:11" x14ac:dyDescent="0.25">
      <c r="A96" s="81">
        <v>95</v>
      </c>
      <c r="B96" s="81" t="s">
        <v>138</v>
      </c>
      <c r="C96" s="200" t="s">
        <v>615</v>
      </c>
      <c r="D96" s="200" t="s">
        <v>29</v>
      </c>
      <c r="E96" s="131">
        <v>600000</v>
      </c>
      <c r="F96" s="158"/>
      <c r="G96" s="133"/>
      <c r="K96" s="136"/>
    </row>
    <row r="97" spans="1:11" x14ac:dyDescent="0.25">
      <c r="A97" s="82"/>
      <c r="B97" s="82"/>
      <c r="C97" s="202"/>
      <c r="D97" s="84"/>
      <c r="E97" s="135"/>
      <c r="F97" s="135"/>
      <c r="G97" s="133"/>
      <c r="K97" s="136"/>
    </row>
    <row r="98" spans="1:11" x14ac:dyDescent="0.25">
      <c r="A98" s="82"/>
      <c r="B98" s="82"/>
      <c r="C98" s="202"/>
      <c r="D98" s="202"/>
      <c r="E98" s="135"/>
      <c r="F98" s="135"/>
      <c r="G98" s="133"/>
      <c r="K98" s="136"/>
    </row>
    <row r="99" spans="1:11" x14ac:dyDescent="0.25">
      <c r="A99" s="82"/>
      <c r="B99" s="82"/>
      <c r="C99" s="202"/>
      <c r="D99" s="84"/>
      <c r="E99" s="135"/>
      <c r="F99" s="135"/>
      <c r="G99" s="133"/>
      <c r="K99" s="136"/>
    </row>
    <row r="100" spans="1:11" x14ac:dyDescent="0.25">
      <c r="A100" s="82"/>
      <c r="B100" s="82"/>
      <c r="C100" s="82"/>
      <c r="D100" s="82"/>
      <c r="E100" s="135"/>
      <c r="F100" s="135"/>
      <c r="G100" s="133"/>
      <c r="K100" s="136"/>
    </row>
    <row r="101" spans="1:11" x14ac:dyDescent="0.25">
      <c r="A101" s="82"/>
      <c r="B101" s="82"/>
      <c r="C101" s="83"/>
      <c r="D101" s="84"/>
      <c r="E101" s="135"/>
      <c r="F101" s="135"/>
      <c r="G101" s="133"/>
      <c r="K101" s="136"/>
    </row>
    <row r="102" spans="1:11" x14ac:dyDescent="0.25">
      <c r="A102" s="82"/>
      <c r="B102" s="82"/>
      <c r="C102" s="83"/>
      <c r="D102" s="84"/>
      <c r="E102" s="135"/>
      <c r="F102" s="135"/>
      <c r="G102" s="133"/>
      <c r="K102" s="136"/>
    </row>
    <row r="103" spans="1:11" x14ac:dyDescent="0.25">
      <c r="A103" s="82"/>
      <c r="B103" s="82"/>
      <c r="C103" s="83"/>
      <c r="D103" s="84"/>
      <c r="E103" s="135"/>
      <c r="F103" s="135"/>
      <c r="G103" s="133"/>
      <c r="K103" s="136"/>
    </row>
    <row r="104" spans="1:11" x14ac:dyDescent="0.25">
      <c r="A104" s="82"/>
      <c r="B104" s="82"/>
      <c r="C104" s="83"/>
      <c r="D104" s="84"/>
      <c r="E104" s="135"/>
      <c r="F104" s="135"/>
      <c r="G104" s="133"/>
      <c r="K104" s="136"/>
    </row>
    <row r="105" spans="1:11" x14ac:dyDescent="0.25">
      <c r="A105" s="82"/>
      <c r="B105" s="82"/>
      <c r="C105" s="83"/>
      <c r="D105" s="84"/>
      <c r="E105" s="135"/>
      <c r="F105" s="135"/>
      <c r="G105" s="133"/>
      <c r="K105" s="136"/>
    </row>
    <row r="106" spans="1:11" x14ac:dyDescent="0.25">
      <c r="A106" s="82"/>
      <c r="B106" s="82"/>
      <c r="C106" s="82"/>
      <c r="D106" s="82"/>
      <c r="E106" s="135"/>
      <c r="F106" s="135"/>
      <c r="G106" s="133"/>
      <c r="K106" s="136"/>
    </row>
    <row r="107" spans="1:11" x14ac:dyDescent="0.25">
      <c r="A107" s="82"/>
      <c r="B107" s="82"/>
      <c r="C107" s="82"/>
      <c r="D107" s="82"/>
      <c r="E107" s="135"/>
      <c r="F107" s="135"/>
      <c r="G107" s="133"/>
      <c r="K107" s="136"/>
    </row>
    <row r="108" spans="1:11" x14ac:dyDescent="0.25">
      <c r="A108" s="82"/>
      <c r="B108" s="82"/>
      <c r="C108" s="82"/>
      <c r="D108" s="82"/>
      <c r="E108" s="135"/>
      <c r="F108" s="135"/>
      <c r="G108" s="133"/>
      <c r="K108" s="136"/>
    </row>
    <row r="109" spans="1:11" x14ac:dyDescent="0.25">
      <c r="A109" s="82"/>
      <c r="B109" s="82"/>
      <c r="C109" s="82"/>
      <c r="D109" s="82"/>
      <c r="E109" s="135"/>
      <c r="F109" s="135"/>
      <c r="G109" s="133"/>
      <c r="K109" s="136"/>
    </row>
    <row r="110" spans="1:11" x14ac:dyDescent="0.25">
      <c r="A110" s="82"/>
      <c r="B110" s="82"/>
      <c r="C110" s="82"/>
      <c r="D110" s="82"/>
      <c r="E110" s="135"/>
      <c r="F110" s="135"/>
      <c r="G110" s="133"/>
      <c r="K110" s="136"/>
    </row>
    <row r="111" spans="1:11" x14ac:dyDescent="0.25">
      <c r="A111" s="82"/>
      <c r="B111" s="82"/>
      <c r="C111" s="82"/>
      <c r="D111" s="82"/>
      <c r="E111" s="135"/>
      <c r="F111" s="96"/>
      <c r="G111" s="133"/>
      <c r="K111" s="136"/>
    </row>
    <row r="112" spans="1:11" x14ac:dyDescent="0.25">
      <c r="A112" s="82"/>
      <c r="B112" s="82"/>
      <c r="C112" s="82"/>
      <c r="D112" s="82"/>
      <c r="E112" s="135"/>
      <c r="F112" s="96"/>
      <c r="G112" s="133"/>
      <c r="K112" s="136"/>
    </row>
    <row r="113" spans="7:11" x14ac:dyDescent="0.25">
      <c r="G113" s="133"/>
      <c r="K113" s="136"/>
    </row>
    <row r="114" spans="7:11" x14ac:dyDescent="0.25">
      <c r="G114" s="133"/>
      <c r="K114" s="136"/>
    </row>
    <row r="115" spans="7:11" x14ac:dyDescent="0.25">
      <c r="G115" s="133"/>
      <c r="K115" s="136"/>
    </row>
    <row r="116" spans="7:11" x14ac:dyDescent="0.25">
      <c r="G116" s="133"/>
      <c r="K116" s="136"/>
    </row>
    <row r="117" spans="7:11" x14ac:dyDescent="0.25">
      <c r="G117" s="133"/>
      <c r="K117" s="136"/>
    </row>
    <row r="118" spans="7:11" x14ac:dyDescent="0.25">
      <c r="G118" s="133"/>
      <c r="K118" s="136"/>
    </row>
    <row r="119" spans="7:11" x14ac:dyDescent="0.25">
      <c r="G119" s="133"/>
      <c r="K119" s="136"/>
    </row>
    <row r="120" spans="7:11" x14ac:dyDescent="0.25">
      <c r="G120" s="133"/>
      <c r="K120" s="136"/>
    </row>
    <row r="121" spans="7:11" x14ac:dyDescent="0.25">
      <c r="G121" s="133"/>
      <c r="K121" s="136"/>
    </row>
    <row r="122" spans="7:11" x14ac:dyDescent="0.25">
      <c r="G122" s="133"/>
      <c r="K122" s="136"/>
    </row>
    <row r="123" spans="7:11" x14ac:dyDescent="0.25">
      <c r="G123" s="133"/>
      <c r="K123" s="136"/>
    </row>
  </sheetData>
  <sheetProtection algorithmName="SHA-512" hashValue="nhdaOzUeT1dU1a1WSxtcGe9WRv6cgRLnsGE/HgW7EuLUC3pCJIdHDkvVnO11Q/vcbirEBgxcJsvfWjDn1t3HMQ==" saltValue="Sx/yLfQzGXoFo2Gc7roeRg==" spinCount="100000" sheet="1" objects="1" scenarios="1" selectLockedCells="1" selectUnlockedCells="1"/>
  <sortState ref="H8:K17">
    <sortCondition ref="H8:H17"/>
  </sortState>
  <phoneticPr fontId="3" type="noConversion"/>
  <pageMargins left="0.5" right="0.5" top="0.5" bottom="0.47" header="0.5" footer="0.44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selection activeCell="H9" sqref="H9"/>
    </sheetView>
  </sheetViews>
  <sheetFormatPr defaultRowHeight="15.75" x14ac:dyDescent="0.25"/>
  <cols>
    <col min="1" max="1" width="5.125" customWidth="1"/>
    <col min="2" max="2" width="20.75" customWidth="1"/>
    <col min="3" max="3" width="11.75" hidden="1" customWidth="1"/>
    <col min="4" max="4" width="12.125" customWidth="1"/>
    <col min="5" max="5" width="12.125" hidden="1" customWidth="1"/>
    <col min="6" max="6" width="3.375" style="80" customWidth="1"/>
    <col min="7" max="7" width="4" style="1" customWidth="1"/>
    <col min="8" max="8" width="19.75" style="5" customWidth="1"/>
    <col min="9" max="9" width="12.5" style="6" customWidth="1"/>
    <col min="10" max="10" width="12.5" style="6" hidden="1" customWidth="1"/>
    <col min="11" max="12" width="4" style="1" customWidth="1"/>
    <col min="13" max="13" width="15.625" style="1" customWidth="1"/>
    <col min="14" max="14" width="11.25" style="1" customWidth="1"/>
    <col min="15" max="15" width="10.875" style="5" customWidth="1"/>
  </cols>
  <sheetData>
    <row r="1" spans="1:21" ht="15.75" customHeight="1" x14ac:dyDescent="0.25">
      <c r="B1" s="4" t="s">
        <v>131</v>
      </c>
      <c r="C1" s="4" t="s">
        <v>132</v>
      </c>
      <c r="D1" s="4" t="s">
        <v>130</v>
      </c>
      <c r="E1" s="4" t="s">
        <v>130</v>
      </c>
      <c r="H1" s="4" t="s">
        <v>220</v>
      </c>
      <c r="I1" s="4" t="s">
        <v>130</v>
      </c>
      <c r="J1" s="4" t="s">
        <v>130</v>
      </c>
      <c r="K1" s="115"/>
      <c r="M1" s="4" t="s">
        <v>548</v>
      </c>
      <c r="N1" s="4" t="s">
        <v>132</v>
      </c>
      <c r="O1" s="4" t="s">
        <v>130</v>
      </c>
    </row>
    <row r="2" spans="1:21" ht="15.75" customHeight="1" x14ac:dyDescent="0.25">
      <c r="A2" s="81">
        <v>1</v>
      </c>
      <c r="B2" s="200" t="s">
        <v>301</v>
      </c>
      <c r="C2" s="9" t="s">
        <v>14</v>
      </c>
      <c r="D2" s="8">
        <v>2000000</v>
      </c>
      <c r="E2" s="8">
        <v>2000000</v>
      </c>
      <c r="F2" s="90"/>
      <c r="G2" s="7">
        <v>1</v>
      </c>
      <c r="H2" s="200" t="s">
        <v>115</v>
      </c>
      <c r="I2" s="8">
        <v>3000000</v>
      </c>
      <c r="J2" s="8">
        <v>3000000</v>
      </c>
      <c r="K2" s="6"/>
      <c r="L2" s="238">
        <v>1</v>
      </c>
      <c r="M2" s="200" t="s">
        <v>549</v>
      </c>
      <c r="N2" s="200" t="s">
        <v>24</v>
      </c>
      <c r="O2" s="8">
        <v>2000000</v>
      </c>
      <c r="Q2" s="249"/>
      <c r="R2" s="249"/>
      <c r="S2" s="25"/>
      <c r="T2" s="202"/>
      <c r="U2" s="25"/>
    </row>
    <row r="3" spans="1:21" ht="15.75" customHeight="1" x14ac:dyDescent="0.25">
      <c r="A3" s="81">
        <v>2</v>
      </c>
      <c r="B3" s="200" t="s">
        <v>224</v>
      </c>
      <c r="C3" s="9" t="s">
        <v>24</v>
      </c>
      <c r="D3" s="8">
        <v>2000000</v>
      </c>
      <c r="E3" s="8">
        <v>2000000</v>
      </c>
      <c r="F3" s="90"/>
      <c r="G3" s="10">
        <v>2</v>
      </c>
      <c r="H3" s="200" t="s">
        <v>296</v>
      </c>
      <c r="I3" s="8">
        <v>2700000</v>
      </c>
      <c r="J3" s="8">
        <v>2400000</v>
      </c>
      <c r="K3" s="6"/>
      <c r="L3" s="10">
        <v>2</v>
      </c>
      <c r="M3" s="200" t="s">
        <v>550</v>
      </c>
      <c r="N3" s="200" t="s">
        <v>67</v>
      </c>
      <c r="O3" s="8">
        <v>2000000</v>
      </c>
      <c r="Q3" s="249"/>
      <c r="R3" s="249"/>
      <c r="S3" s="25"/>
      <c r="T3" s="202"/>
      <c r="U3" s="25"/>
    </row>
    <row r="4" spans="1:21" ht="15.75" customHeight="1" x14ac:dyDescent="0.25">
      <c r="A4" s="81">
        <v>3</v>
      </c>
      <c r="B4" s="200" t="s">
        <v>115</v>
      </c>
      <c r="C4" s="163" t="s">
        <v>16</v>
      </c>
      <c r="D4" s="8">
        <v>2000000</v>
      </c>
      <c r="E4" s="8">
        <v>1800000</v>
      </c>
      <c r="F4" s="90"/>
      <c r="G4" s="7">
        <v>3</v>
      </c>
      <c r="H4" s="201" t="s">
        <v>128</v>
      </c>
      <c r="I4" s="8">
        <v>2200000</v>
      </c>
      <c r="J4" s="8">
        <v>2200000</v>
      </c>
      <c r="K4" s="6"/>
      <c r="L4" s="238">
        <v>3</v>
      </c>
      <c r="M4" s="201" t="s">
        <v>551</v>
      </c>
      <c r="N4" s="201" t="s">
        <v>73</v>
      </c>
      <c r="O4" s="8">
        <v>1800000</v>
      </c>
      <c r="Q4" s="25"/>
      <c r="R4" s="25"/>
      <c r="S4" s="25"/>
      <c r="T4" s="206"/>
      <c r="U4" s="25"/>
    </row>
    <row r="5" spans="1:21" ht="15.75" customHeight="1" x14ac:dyDescent="0.25">
      <c r="A5" s="81">
        <v>4</v>
      </c>
      <c r="B5" s="200" t="s">
        <v>295</v>
      </c>
      <c r="C5" s="9" t="s">
        <v>54</v>
      </c>
      <c r="D5" s="8">
        <v>1800000</v>
      </c>
      <c r="E5" s="8">
        <v>1600000</v>
      </c>
      <c r="F5" s="90"/>
      <c r="G5" s="234">
        <v>4</v>
      </c>
      <c r="H5" s="81" t="s">
        <v>129</v>
      </c>
      <c r="I5" s="8">
        <v>2000000</v>
      </c>
      <c r="J5" s="8">
        <v>2000000</v>
      </c>
      <c r="K5" s="6"/>
      <c r="L5" s="238">
        <v>4</v>
      </c>
      <c r="M5" s="81" t="s">
        <v>552</v>
      </c>
      <c r="N5" s="200" t="s">
        <v>10</v>
      </c>
      <c r="O5" s="8">
        <v>1800000</v>
      </c>
      <c r="Q5" s="249"/>
      <c r="R5" s="249"/>
      <c r="S5" s="25"/>
      <c r="T5" s="82"/>
      <c r="U5" s="25"/>
    </row>
    <row r="6" spans="1:21" ht="15.75" customHeight="1" x14ac:dyDescent="0.25">
      <c r="A6" s="81">
        <v>5</v>
      </c>
      <c r="B6" s="200" t="s">
        <v>119</v>
      </c>
      <c r="C6" s="9" t="s">
        <v>21</v>
      </c>
      <c r="D6" s="8">
        <v>1800000</v>
      </c>
      <c r="E6" s="8">
        <v>1400000</v>
      </c>
      <c r="F6" s="90"/>
      <c r="G6" s="7">
        <v>5</v>
      </c>
      <c r="H6" s="201" t="s">
        <v>294</v>
      </c>
      <c r="I6" s="8">
        <v>1800000</v>
      </c>
      <c r="J6" s="8">
        <v>1800000</v>
      </c>
      <c r="K6" s="6"/>
      <c r="L6" s="238">
        <v>5</v>
      </c>
      <c r="M6" s="200" t="s">
        <v>553</v>
      </c>
      <c r="N6" s="200" t="s">
        <v>14</v>
      </c>
      <c r="O6" s="8">
        <v>1600000</v>
      </c>
      <c r="Q6" s="249"/>
      <c r="R6" s="25"/>
      <c r="S6" s="25"/>
      <c r="T6" s="202"/>
      <c r="U6" s="25"/>
    </row>
    <row r="7" spans="1:21" ht="15.75" customHeight="1" x14ac:dyDescent="0.25">
      <c r="A7" s="81">
        <v>6</v>
      </c>
      <c r="B7" s="200" t="s">
        <v>118</v>
      </c>
      <c r="C7" s="9" t="s">
        <v>42</v>
      </c>
      <c r="D7" s="8">
        <v>1600000</v>
      </c>
      <c r="E7" s="8">
        <v>1400000</v>
      </c>
      <c r="F7" s="90"/>
      <c r="G7" s="7">
        <v>6</v>
      </c>
      <c r="H7" s="201" t="s">
        <v>224</v>
      </c>
      <c r="I7" s="8">
        <v>1800000</v>
      </c>
      <c r="J7" s="8">
        <v>1800000</v>
      </c>
      <c r="K7" s="6"/>
      <c r="L7" s="238">
        <v>6</v>
      </c>
      <c r="M7" s="201" t="s">
        <v>554</v>
      </c>
      <c r="N7" s="201" t="s">
        <v>27</v>
      </c>
      <c r="O7" s="8">
        <v>1400000</v>
      </c>
      <c r="Q7" s="249"/>
      <c r="R7" s="249"/>
      <c r="S7" s="25"/>
      <c r="T7" s="206"/>
      <c r="U7" s="25"/>
    </row>
    <row r="8" spans="1:21" ht="15.75" customHeight="1" x14ac:dyDescent="0.25">
      <c r="A8" s="81">
        <v>7</v>
      </c>
      <c r="B8" s="200" t="s">
        <v>228</v>
      </c>
      <c r="C8" s="9" t="s">
        <v>73</v>
      </c>
      <c r="D8" s="8">
        <v>1600000</v>
      </c>
      <c r="E8" s="8">
        <v>1300000</v>
      </c>
      <c r="F8" s="90"/>
      <c r="G8" s="7">
        <v>7</v>
      </c>
      <c r="H8" s="200" t="s">
        <v>121</v>
      </c>
      <c r="I8" s="8">
        <v>1700000</v>
      </c>
      <c r="J8" s="8">
        <v>1700000</v>
      </c>
      <c r="K8" s="6"/>
      <c r="L8" s="238">
        <v>7</v>
      </c>
      <c r="M8" s="201" t="s">
        <v>555</v>
      </c>
      <c r="N8" s="201" t="s">
        <v>21</v>
      </c>
      <c r="O8" s="8">
        <v>1400000</v>
      </c>
      <c r="Q8" s="249"/>
      <c r="R8" s="249"/>
      <c r="S8" s="25"/>
      <c r="T8" s="206"/>
      <c r="U8" s="25"/>
    </row>
    <row r="9" spans="1:21" ht="15.75" customHeight="1" x14ac:dyDescent="0.25">
      <c r="A9" s="81">
        <v>8</v>
      </c>
      <c r="B9" s="200" t="s">
        <v>158</v>
      </c>
      <c r="C9" s="163" t="s">
        <v>8</v>
      </c>
      <c r="D9" s="8">
        <v>1400000</v>
      </c>
      <c r="E9" s="8">
        <v>1200000</v>
      </c>
      <c r="F9" s="90"/>
      <c r="G9" s="10">
        <v>8</v>
      </c>
      <c r="H9" s="200" t="s">
        <v>221</v>
      </c>
      <c r="I9" s="8">
        <v>1600000</v>
      </c>
      <c r="J9" s="8">
        <v>1600000</v>
      </c>
      <c r="K9" s="6"/>
      <c r="L9" s="238">
        <v>8</v>
      </c>
      <c r="M9" s="201" t="s">
        <v>556</v>
      </c>
      <c r="N9" s="201" t="s">
        <v>8</v>
      </c>
      <c r="O9" s="8">
        <v>1400000</v>
      </c>
      <c r="Q9" s="249"/>
      <c r="R9" s="25"/>
      <c r="S9" s="25"/>
      <c r="T9" s="206"/>
      <c r="U9" s="25"/>
    </row>
    <row r="10" spans="1:21" ht="15.75" customHeight="1" x14ac:dyDescent="0.25">
      <c r="A10" s="81">
        <v>9</v>
      </c>
      <c r="B10" s="200" t="s">
        <v>223</v>
      </c>
      <c r="C10" s="9" t="s">
        <v>66</v>
      </c>
      <c r="D10" s="8">
        <v>1400000</v>
      </c>
      <c r="E10" s="8">
        <v>1000000</v>
      </c>
      <c r="F10" s="90"/>
      <c r="G10" s="10">
        <v>9</v>
      </c>
      <c r="H10" s="200" t="s">
        <v>230</v>
      </c>
      <c r="I10" s="8">
        <v>1500000</v>
      </c>
      <c r="J10" s="8">
        <v>1500000</v>
      </c>
      <c r="K10" s="6"/>
      <c r="L10" s="10">
        <v>9</v>
      </c>
      <c r="M10" s="200" t="s">
        <v>557</v>
      </c>
      <c r="N10" s="200" t="s">
        <v>45</v>
      </c>
      <c r="O10" s="8">
        <v>1300000</v>
      </c>
      <c r="Q10" s="25"/>
      <c r="R10" s="25"/>
      <c r="S10" s="25"/>
      <c r="T10" s="202"/>
      <c r="U10" s="25"/>
    </row>
    <row r="11" spans="1:21" ht="15.75" customHeight="1" x14ac:dyDescent="0.25">
      <c r="A11" s="81">
        <v>10</v>
      </c>
      <c r="B11" s="200" t="s">
        <v>229</v>
      </c>
      <c r="C11" s="9" t="s">
        <v>78</v>
      </c>
      <c r="D11" s="8">
        <v>1200000</v>
      </c>
      <c r="E11" s="8">
        <v>1000000</v>
      </c>
      <c r="F11" s="90"/>
      <c r="G11" s="7">
        <v>10</v>
      </c>
      <c r="H11" s="200" t="s">
        <v>226</v>
      </c>
      <c r="I11" s="8">
        <v>1400000</v>
      </c>
      <c r="J11" s="8">
        <v>1400000</v>
      </c>
      <c r="K11" s="6"/>
      <c r="L11" s="238">
        <v>10</v>
      </c>
      <c r="M11" s="200" t="s">
        <v>558</v>
      </c>
      <c r="N11" s="200" t="s">
        <v>42</v>
      </c>
      <c r="O11" s="8">
        <v>1300000</v>
      </c>
      <c r="Q11" s="249"/>
      <c r="R11" s="25"/>
      <c r="S11" s="25"/>
      <c r="T11" s="202"/>
      <c r="U11" s="25"/>
    </row>
    <row r="12" spans="1:21" ht="15.75" customHeight="1" x14ac:dyDescent="0.25">
      <c r="A12" s="81">
        <v>11</v>
      </c>
      <c r="B12" s="200" t="s">
        <v>114</v>
      </c>
      <c r="C12" s="9" t="s">
        <v>69</v>
      </c>
      <c r="D12" s="8">
        <v>1200000</v>
      </c>
      <c r="E12" s="8">
        <v>900000</v>
      </c>
      <c r="F12" s="90"/>
      <c r="G12" s="251">
        <v>11</v>
      </c>
      <c r="H12" s="201" t="s">
        <v>118</v>
      </c>
      <c r="I12" s="8">
        <v>1400000</v>
      </c>
      <c r="J12" s="8">
        <v>1400000</v>
      </c>
      <c r="K12" s="6"/>
      <c r="L12" s="10">
        <v>11</v>
      </c>
      <c r="M12" s="201" t="s">
        <v>559</v>
      </c>
      <c r="N12" s="201" t="s">
        <v>35</v>
      </c>
      <c r="O12" s="8">
        <v>1100000</v>
      </c>
      <c r="Q12" s="249"/>
      <c r="R12" s="249"/>
      <c r="S12" s="25"/>
      <c r="T12" s="206"/>
      <c r="U12" s="25"/>
    </row>
    <row r="13" spans="1:21" ht="15.75" customHeight="1" x14ac:dyDescent="0.25">
      <c r="A13" s="81">
        <v>12</v>
      </c>
      <c r="B13" s="200" t="s">
        <v>297</v>
      </c>
      <c r="C13" s="9" t="s">
        <v>49</v>
      </c>
      <c r="D13" s="8">
        <v>1000000</v>
      </c>
      <c r="E13" s="8">
        <v>900000</v>
      </c>
      <c r="F13" s="90"/>
      <c r="G13" s="7">
        <v>12</v>
      </c>
      <c r="H13" s="201" t="s">
        <v>295</v>
      </c>
      <c r="I13" s="8">
        <v>1400000</v>
      </c>
      <c r="J13" s="8">
        <v>1400000</v>
      </c>
      <c r="K13" s="6"/>
      <c r="L13" s="238">
        <v>12</v>
      </c>
      <c r="M13" s="201" t="s">
        <v>560</v>
      </c>
      <c r="N13" s="201" t="s">
        <v>49</v>
      </c>
      <c r="O13" s="8">
        <v>1100000</v>
      </c>
      <c r="Q13" s="25"/>
      <c r="R13" s="25"/>
      <c r="S13" s="25"/>
      <c r="T13" s="206"/>
      <c r="U13" s="25"/>
    </row>
    <row r="14" spans="1:21" ht="15.75" customHeight="1" x14ac:dyDescent="0.25">
      <c r="A14" s="81">
        <v>13</v>
      </c>
      <c r="B14" s="200" t="s">
        <v>296</v>
      </c>
      <c r="C14" s="9" t="s">
        <v>5</v>
      </c>
      <c r="D14" s="8">
        <v>1000000</v>
      </c>
      <c r="E14" s="8">
        <v>900000</v>
      </c>
      <c r="F14" s="90"/>
      <c r="G14" s="10">
        <v>13</v>
      </c>
      <c r="H14" s="201" t="s">
        <v>300</v>
      </c>
      <c r="I14" s="8">
        <v>1300000</v>
      </c>
      <c r="J14" s="8">
        <v>1300000</v>
      </c>
      <c r="K14" s="6"/>
      <c r="L14" s="10">
        <v>13</v>
      </c>
      <c r="M14" s="201" t="s">
        <v>561</v>
      </c>
      <c r="N14" s="201" t="s">
        <v>18</v>
      </c>
      <c r="O14" s="8">
        <v>1100000</v>
      </c>
      <c r="Q14" s="25"/>
      <c r="R14" s="25"/>
      <c r="S14" s="25"/>
      <c r="T14" s="206"/>
      <c r="U14" s="25"/>
    </row>
    <row r="15" spans="1:21" ht="15.75" customHeight="1" x14ac:dyDescent="0.25">
      <c r="A15" s="81">
        <v>14</v>
      </c>
      <c r="B15" s="200" t="s">
        <v>231</v>
      </c>
      <c r="C15" s="163" t="s">
        <v>33</v>
      </c>
      <c r="D15" s="8">
        <v>800000</v>
      </c>
      <c r="E15" s="8">
        <v>800000</v>
      </c>
      <c r="F15" s="90"/>
      <c r="G15" s="234">
        <v>14</v>
      </c>
      <c r="H15" s="201" t="s">
        <v>225</v>
      </c>
      <c r="I15" s="8">
        <v>1300000</v>
      </c>
      <c r="J15" s="8">
        <v>1300000</v>
      </c>
      <c r="K15" s="6"/>
      <c r="L15" s="238">
        <v>14</v>
      </c>
      <c r="M15" s="201" t="s">
        <v>562</v>
      </c>
      <c r="N15" s="201" t="s">
        <v>51</v>
      </c>
      <c r="O15" s="8">
        <v>1100000</v>
      </c>
      <c r="Q15" s="249"/>
      <c r="R15" s="249"/>
      <c r="S15" s="25"/>
      <c r="T15" s="206"/>
      <c r="U15" s="25"/>
    </row>
    <row r="16" spans="1:21" ht="15.75" customHeight="1" x14ac:dyDescent="0.25">
      <c r="A16" s="81">
        <v>15</v>
      </c>
      <c r="B16" s="200" t="s">
        <v>226</v>
      </c>
      <c r="C16" s="9" t="s">
        <v>40</v>
      </c>
      <c r="D16" s="8">
        <v>800000</v>
      </c>
      <c r="E16" s="8">
        <v>800000</v>
      </c>
      <c r="F16" s="90"/>
      <c r="G16" s="10">
        <v>15</v>
      </c>
      <c r="H16" s="201" t="s">
        <v>228</v>
      </c>
      <c r="I16" s="8">
        <v>1200000</v>
      </c>
      <c r="J16" s="8">
        <v>1200000</v>
      </c>
      <c r="K16" s="6"/>
      <c r="L16" s="10">
        <v>15</v>
      </c>
      <c r="M16" s="201" t="s">
        <v>563</v>
      </c>
      <c r="N16" s="201" t="s">
        <v>40</v>
      </c>
      <c r="O16" s="8">
        <v>1100000</v>
      </c>
      <c r="Q16" s="249"/>
      <c r="R16" s="249"/>
      <c r="S16" s="25"/>
      <c r="T16" s="206"/>
      <c r="U16" s="25"/>
    </row>
    <row r="17" spans="1:21" ht="15.75" customHeight="1" x14ac:dyDescent="0.25">
      <c r="A17" s="81">
        <v>16</v>
      </c>
      <c r="B17" s="200" t="s">
        <v>123</v>
      </c>
      <c r="C17" s="9"/>
      <c r="D17" s="167">
        <v>800000</v>
      </c>
      <c r="E17" s="8">
        <v>800000</v>
      </c>
      <c r="F17" s="90"/>
      <c r="G17" s="10">
        <v>16</v>
      </c>
      <c r="H17" s="201" t="s">
        <v>297</v>
      </c>
      <c r="I17" s="167">
        <v>1100000</v>
      </c>
      <c r="J17" s="161">
        <v>1100000</v>
      </c>
      <c r="K17" s="6"/>
      <c r="L17" s="238">
        <v>16</v>
      </c>
      <c r="M17" s="200" t="s">
        <v>564</v>
      </c>
      <c r="N17" s="200" t="s">
        <v>69</v>
      </c>
      <c r="O17" s="8">
        <v>1100000</v>
      </c>
      <c r="Q17" s="25"/>
      <c r="R17" s="25"/>
      <c r="S17" s="25"/>
      <c r="T17" s="202"/>
      <c r="U17" s="25"/>
    </row>
    <row r="18" spans="1:21" ht="15.75" customHeight="1" x14ac:dyDescent="0.25">
      <c r="A18" s="81">
        <v>17</v>
      </c>
      <c r="B18" s="200" t="s">
        <v>304</v>
      </c>
      <c r="C18" s="9" t="s">
        <v>27</v>
      </c>
      <c r="D18" s="8">
        <v>800000</v>
      </c>
      <c r="E18" s="8">
        <v>800000</v>
      </c>
      <c r="F18" s="90"/>
      <c r="G18" s="10">
        <v>17</v>
      </c>
      <c r="H18" s="200" t="s">
        <v>143</v>
      </c>
      <c r="I18" s="167">
        <v>1100000</v>
      </c>
      <c r="J18" s="161">
        <v>1100000</v>
      </c>
      <c r="K18" s="6"/>
      <c r="L18" s="10">
        <v>17</v>
      </c>
      <c r="M18" s="200" t="s">
        <v>565</v>
      </c>
      <c r="N18" s="200" t="s">
        <v>33</v>
      </c>
      <c r="O18" s="8">
        <v>1100000</v>
      </c>
      <c r="Q18" s="25"/>
      <c r="R18" s="25"/>
      <c r="S18" s="25"/>
      <c r="T18" s="202"/>
      <c r="U18" s="25"/>
    </row>
    <row r="19" spans="1:21" ht="15.75" customHeight="1" x14ac:dyDescent="0.25">
      <c r="A19" s="81">
        <v>18</v>
      </c>
      <c r="B19" s="200" t="s">
        <v>120</v>
      </c>
      <c r="C19" s="9" t="s">
        <v>38</v>
      </c>
      <c r="D19" s="8">
        <v>800000</v>
      </c>
      <c r="E19" s="8">
        <v>700000</v>
      </c>
      <c r="F19" s="90"/>
      <c r="G19" s="229">
        <v>18</v>
      </c>
      <c r="H19" s="200" t="s">
        <v>231</v>
      </c>
      <c r="I19" s="167">
        <v>1000000</v>
      </c>
      <c r="J19" s="161">
        <v>1000000</v>
      </c>
      <c r="K19" s="6"/>
      <c r="L19" s="238">
        <v>18</v>
      </c>
      <c r="M19" s="200" t="s">
        <v>566</v>
      </c>
      <c r="N19" s="200" t="s">
        <v>22</v>
      </c>
      <c r="O19" s="8">
        <v>1100000</v>
      </c>
      <c r="Q19" s="25"/>
      <c r="R19" s="25"/>
      <c r="S19" s="25"/>
      <c r="T19" s="202"/>
      <c r="U19" s="25"/>
    </row>
    <row r="20" spans="1:21" ht="15.75" customHeight="1" x14ac:dyDescent="0.25">
      <c r="A20" s="81">
        <v>19</v>
      </c>
      <c r="B20" s="200" t="s">
        <v>298</v>
      </c>
      <c r="C20" s="9" t="s">
        <v>45</v>
      </c>
      <c r="D20" s="8">
        <v>700000</v>
      </c>
      <c r="E20" s="8">
        <v>700000</v>
      </c>
      <c r="F20" s="90"/>
      <c r="G20" s="10">
        <v>19</v>
      </c>
      <c r="H20" s="200" t="s">
        <v>229</v>
      </c>
      <c r="I20" s="167">
        <v>1000000</v>
      </c>
      <c r="J20" s="161">
        <v>1000000</v>
      </c>
      <c r="K20" s="6"/>
      <c r="L20" s="10">
        <v>19</v>
      </c>
      <c r="M20" s="200" t="s">
        <v>567</v>
      </c>
      <c r="N20" s="200" t="s">
        <v>38</v>
      </c>
      <c r="O20" s="8">
        <v>1100000</v>
      </c>
      <c r="Q20" s="249"/>
      <c r="R20" s="25"/>
      <c r="S20" s="25"/>
      <c r="T20" s="202"/>
      <c r="U20" s="25"/>
    </row>
    <row r="21" spans="1:21" ht="15.75" customHeight="1" x14ac:dyDescent="0.25">
      <c r="A21" s="81">
        <v>20</v>
      </c>
      <c r="B21" s="200" t="s">
        <v>116</v>
      </c>
      <c r="C21" s="163" t="s">
        <v>10</v>
      </c>
      <c r="D21" s="8">
        <v>700000</v>
      </c>
      <c r="E21" s="8">
        <v>700000</v>
      </c>
      <c r="F21" s="90"/>
      <c r="G21" s="251">
        <v>20</v>
      </c>
      <c r="H21" s="200" t="s">
        <v>303</v>
      </c>
      <c r="I21" s="167">
        <v>900000</v>
      </c>
      <c r="J21" s="161">
        <v>900000</v>
      </c>
      <c r="K21" s="6"/>
      <c r="L21" s="238">
        <v>20</v>
      </c>
      <c r="M21" s="200" t="s">
        <v>568</v>
      </c>
      <c r="N21" s="200" t="s">
        <v>26</v>
      </c>
      <c r="O21" s="8">
        <v>1100000</v>
      </c>
      <c r="Q21" s="249"/>
      <c r="R21" s="25"/>
      <c r="S21" s="25"/>
      <c r="T21" s="202"/>
      <c r="U21" s="25"/>
    </row>
    <row r="22" spans="1:21" ht="15.75" customHeight="1" x14ac:dyDescent="0.25">
      <c r="A22" s="81">
        <v>21</v>
      </c>
      <c r="B22" s="200" t="s">
        <v>227</v>
      </c>
      <c r="C22" s="9" t="s">
        <v>17</v>
      </c>
      <c r="D22" s="8">
        <v>700000</v>
      </c>
      <c r="E22" s="8">
        <v>700000</v>
      </c>
      <c r="F22" s="90"/>
      <c r="G22" s="234">
        <v>21</v>
      </c>
      <c r="H22" s="200" t="s">
        <v>158</v>
      </c>
      <c r="I22" s="167">
        <v>900000</v>
      </c>
      <c r="J22" s="161">
        <v>900000</v>
      </c>
      <c r="K22" s="6"/>
      <c r="L22" s="10">
        <v>21</v>
      </c>
      <c r="M22" s="200" t="s">
        <v>569</v>
      </c>
      <c r="N22" s="200" t="s">
        <v>5</v>
      </c>
      <c r="O22" s="8">
        <v>1100000</v>
      </c>
      <c r="Q22" s="25"/>
      <c r="R22" s="25"/>
      <c r="S22" s="25"/>
      <c r="T22" s="202"/>
      <c r="U22" s="25"/>
    </row>
    <row r="23" spans="1:21" ht="15.75" customHeight="1" x14ac:dyDescent="0.25">
      <c r="A23" s="81">
        <v>22</v>
      </c>
      <c r="B23" s="200" t="s">
        <v>117</v>
      </c>
      <c r="C23" s="3" t="s">
        <v>51</v>
      </c>
      <c r="D23" s="8">
        <v>700000</v>
      </c>
      <c r="E23" s="8">
        <v>700000</v>
      </c>
      <c r="F23" s="90"/>
      <c r="G23" s="10">
        <v>22</v>
      </c>
      <c r="H23" s="200" t="s">
        <v>119</v>
      </c>
      <c r="I23" s="167">
        <v>800000</v>
      </c>
      <c r="J23" s="161">
        <v>800000</v>
      </c>
      <c r="K23" s="6"/>
      <c r="L23" s="238">
        <v>22</v>
      </c>
      <c r="M23" s="81" t="s">
        <v>570</v>
      </c>
      <c r="N23" s="200" t="s">
        <v>12</v>
      </c>
      <c r="O23" s="167">
        <v>1000000</v>
      </c>
      <c r="Q23" s="25"/>
      <c r="R23" s="25"/>
      <c r="S23" s="25"/>
      <c r="T23" s="82"/>
      <c r="U23" s="25"/>
    </row>
    <row r="24" spans="1:21" ht="15.75" customHeight="1" x14ac:dyDescent="0.25">
      <c r="A24" s="81">
        <v>23</v>
      </c>
      <c r="B24" s="200" t="s">
        <v>221</v>
      </c>
      <c r="C24" s="9" t="s">
        <v>31</v>
      </c>
      <c r="D24" s="8">
        <v>600000</v>
      </c>
      <c r="E24" s="8">
        <v>600000</v>
      </c>
      <c r="F24" s="90"/>
      <c r="G24" s="10">
        <v>23</v>
      </c>
      <c r="H24" s="200" t="s">
        <v>299</v>
      </c>
      <c r="I24" s="167">
        <v>800000</v>
      </c>
      <c r="J24" s="161">
        <v>800000</v>
      </c>
      <c r="K24" s="6"/>
      <c r="L24" s="10">
        <v>23</v>
      </c>
      <c r="M24" s="200" t="s">
        <v>571</v>
      </c>
      <c r="N24" s="200" t="s">
        <v>7</v>
      </c>
      <c r="O24" s="167">
        <v>900000</v>
      </c>
      <c r="Q24" s="25"/>
      <c r="R24" s="25"/>
      <c r="S24" s="25"/>
      <c r="T24" s="202"/>
      <c r="U24" s="25"/>
    </row>
    <row r="25" spans="1:21" ht="15.75" customHeight="1" x14ac:dyDescent="0.25">
      <c r="A25" s="81">
        <v>24</v>
      </c>
      <c r="B25" s="200" t="s">
        <v>225</v>
      </c>
      <c r="C25" s="163" t="s">
        <v>26</v>
      </c>
      <c r="D25" s="8">
        <v>600000</v>
      </c>
      <c r="E25" s="8">
        <v>600000</v>
      </c>
      <c r="F25" s="90"/>
      <c r="G25" s="10">
        <v>24</v>
      </c>
      <c r="H25" s="200" t="s">
        <v>116</v>
      </c>
      <c r="I25" s="167">
        <v>800000</v>
      </c>
      <c r="J25" s="161">
        <v>800000</v>
      </c>
      <c r="K25" s="6"/>
      <c r="L25" s="238">
        <v>24</v>
      </c>
      <c r="M25" s="200" t="s">
        <v>572</v>
      </c>
      <c r="N25" s="200" t="s">
        <v>57</v>
      </c>
      <c r="O25" s="167">
        <v>900000</v>
      </c>
      <c r="Q25" s="25"/>
      <c r="R25" s="25"/>
      <c r="S25" s="25"/>
      <c r="T25" s="202"/>
      <c r="U25" s="25"/>
    </row>
    <row r="26" spans="1:21" ht="15.75" customHeight="1" x14ac:dyDescent="0.25">
      <c r="A26" s="81">
        <v>25</v>
      </c>
      <c r="B26" s="200" t="s">
        <v>230</v>
      </c>
      <c r="C26" s="9" t="s">
        <v>57</v>
      </c>
      <c r="D26" s="8">
        <v>600000</v>
      </c>
      <c r="E26" s="8">
        <v>600000</v>
      </c>
      <c r="F26" s="90"/>
      <c r="G26" s="251">
        <v>25</v>
      </c>
      <c r="H26" s="200" t="s">
        <v>122</v>
      </c>
      <c r="I26" s="167">
        <v>700000</v>
      </c>
      <c r="J26" s="161">
        <v>700000</v>
      </c>
      <c r="K26" s="6"/>
      <c r="L26" s="10">
        <v>25</v>
      </c>
      <c r="M26" s="200" t="s">
        <v>573</v>
      </c>
      <c r="N26" s="200" t="s">
        <v>78</v>
      </c>
      <c r="O26" s="167">
        <v>800000</v>
      </c>
      <c r="Q26" s="25"/>
      <c r="R26" s="25"/>
      <c r="S26" s="25"/>
      <c r="T26" s="202"/>
      <c r="U26" s="25"/>
    </row>
    <row r="27" spans="1:21" ht="15.75" customHeight="1" x14ac:dyDescent="0.25">
      <c r="A27" s="81">
        <v>26</v>
      </c>
      <c r="B27" s="200" t="s">
        <v>300</v>
      </c>
      <c r="C27" s="9" t="s">
        <v>18</v>
      </c>
      <c r="D27" s="8">
        <v>600000</v>
      </c>
      <c r="E27" s="8">
        <v>600000</v>
      </c>
      <c r="F27" s="90"/>
      <c r="G27" s="10">
        <v>26</v>
      </c>
      <c r="H27" s="200" t="s">
        <v>114</v>
      </c>
      <c r="I27" s="167">
        <v>700000</v>
      </c>
      <c r="J27" s="161">
        <v>700000</v>
      </c>
      <c r="K27" s="6"/>
      <c r="L27" s="238">
        <v>26</v>
      </c>
      <c r="M27" s="200" t="s">
        <v>574</v>
      </c>
      <c r="N27" s="200" t="s">
        <v>29</v>
      </c>
      <c r="O27" s="167">
        <v>700000</v>
      </c>
      <c r="Q27" s="25"/>
      <c r="R27" s="25"/>
      <c r="S27" s="25"/>
      <c r="T27" s="202"/>
      <c r="U27" s="25"/>
    </row>
    <row r="28" spans="1:21" ht="15.75" customHeight="1" x14ac:dyDescent="0.25">
      <c r="A28" s="81">
        <v>27</v>
      </c>
      <c r="B28" s="200" t="s">
        <v>302</v>
      </c>
      <c r="C28" s="9" t="s">
        <v>59</v>
      </c>
      <c r="D28" s="8">
        <v>500000</v>
      </c>
      <c r="E28" s="8">
        <v>500000</v>
      </c>
      <c r="F28" s="90"/>
      <c r="G28" s="10">
        <v>27</v>
      </c>
      <c r="H28" s="200" t="s">
        <v>227</v>
      </c>
      <c r="I28" s="167">
        <v>700000</v>
      </c>
      <c r="J28" s="161">
        <v>700000</v>
      </c>
      <c r="K28" s="6"/>
      <c r="L28" s="10">
        <v>27</v>
      </c>
      <c r="M28" s="200" t="s">
        <v>575</v>
      </c>
      <c r="N28" s="200" t="s">
        <v>16</v>
      </c>
      <c r="O28" s="167">
        <v>700000</v>
      </c>
      <c r="Q28" s="25"/>
      <c r="R28" s="25"/>
      <c r="S28" s="25"/>
      <c r="T28" s="202"/>
      <c r="U28" s="25"/>
    </row>
    <row r="29" spans="1:21" ht="15.75" customHeight="1" x14ac:dyDescent="0.25">
      <c r="A29" s="81">
        <v>28</v>
      </c>
      <c r="B29" s="200" t="s">
        <v>305</v>
      </c>
      <c r="C29" s="9" t="s">
        <v>67</v>
      </c>
      <c r="D29" s="8">
        <v>500000</v>
      </c>
      <c r="E29" s="8">
        <v>500000</v>
      </c>
      <c r="F29" s="90"/>
      <c r="G29" s="10">
        <v>28</v>
      </c>
      <c r="H29" s="200" t="s">
        <v>222</v>
      </c>
      <c r="I29" s="167">
        <v>700000</v>
      </c>
      <c r="J29" s="161">
        <v>700000</v>
      </c>
      <c r="K29" s="6"/>
      <c r="L29" s="238">
        <v>28</v>
      </c>
      <c r="M29" s="200" t="s">
        <v>576</v>
      </c>
      <c r="N29" s="200" t="s">
        <v>17</v>
      </c>
      <c r="O29" s="167">
        <v>700000</v>
      </c>
      <c r="Q29" s="25"/>
      <c r="R29" s="25"/>
      <c r="S29" s="25"/>
      <c r="T29" s="202"/>
      <c r="U29" s="25"/>
    </row>
    <row r="30" spans="1:21" ht="15.75" customHeight="1" x14ac:dyDescent="0.25">
      <c r="A30" s="81">
        <v>29</v>
      </c>
      <c r="B30" s="200" t="s">
        <v>222</v>
      </c>
      <c r="C30" s="9" t="s">
        <v>7</v>
      </c>
      <c r="D30" s="8">
        <v>500000</v>
      </c>
      <c r="E30" s="8">
        <v>500000</v>
      </c>
      <c r="F30" s="90"/>
      <c r="G30" s="251">
        <v>29</v>
      </c>
      <c r="H30" s="81" t="s">
        <v>117</v>
      </c>
      <c r="I30" s="167">
        <v>600000</v>
      </c>
      <c r="J30" s="161">
        <v>600000</v>
      </c>
      <c r="K30" s="6"/>
      <c r="L30" s="10">
        <v>29</v>
      </c>
      <c r="M30" s="200" t="s">
        <v>577</v>
      </c>
      <c r="N30" s="200" t="s">
        <v>59</v>
      </c>
      <c r="O30" s="167">
        <v>600000</v>
      </c>
      <c r="Q30" s="25"/>
      <c r="R30" s="25"/>
      <c r="S30" s="25"/>
      <c r="T30" s="202"/>
      <c r="U30" s="25"/>
    </row>
    <row r="31" spans="1:21" ht="15.75" customHeight="1" x14ac:dyDescent="0.25">
      <c r="A31" s="81">
        <v>30</v>
      </c>
      <c r="B31" s="200" t="s">
        <v>299</v>
      </c>
      <c r="C31" s="9" t="s">
        <v>35</v>
      </c>
      <c r="D31" s="8">
        <v>500000</v>
      </c>
      <c r="E31" s="8">
        <v>500000</v>
      </c>
      <c r="F31" s="90"/>
      <c r="G31" s="10">
        <v>30</v>
      </c>
      <c r="H31" s="200" t="s">
        <v>223</v>
      </c>
      <c r="I31" s="167">
        <v>600000</v>
      </c>
      <c r="J31" s="161">
        <v>600000</v>
      </c>
      <c r="K31" s="6"/>
      <c r="L31" s="238">
        <v>30</v>
      </c>
      <c r="M31" s="200" t="s">
        <v>578</v>
      </c>
      <c r="N31" s="200" t="s">
        <v>31</v>
      </c>
      <c r="O31" s="167">
        <v>600000</v>
      </c>
      <c r="Q31" s="25"/>
      <c r="R31" s="25"/>
      <c r="S31" s="25"/>
      <c r="T31" s="202"/>
      <c r="U31" s="25"/>
    </row>
    <row r="32" spans="1:21" ht="15.75" customHeight="1" x14ac:dyDescent="0.25">
      <c r="A32" s="81">
        <v>31</v>
      </c>
      <c r="B32" s="200" t="s">
        <v>306</v>
      </c>
      <c r="C32" s="9" t="s">
        <v>12</v>
      </c>
      <c r="D32" s="8">
        <v>500000</v>
      </c>
      <c r="E32" s="8">
        <v>400000</v>
      </c>
      <c r="F32" s="90"/>
      <c r="G32" s="10">
        <v>31</v>
      </c>
      <c r="H32" s="200" t="s">
        <v>425</v>
      </c>
      <c r="I32" s="167">
        <v>600000</v>
      </c>
      <c r="J32" s="161">
        <v>600000</v>
      </c>
      <c r="K32" s="6"/>
      <c r="L32" s="10">
        <v>31</v>
      </c>
      <c r="M32" s="200" t="s">
        <v>579</v>
      </c>
      <c r="N32" s="200" t="s">
        <v>54</v>
      </c>
      <c r="O32" s="167">
        <v>500000</v>
      </c>
      <c r="Q32" s="25"/>
      <c r="R32" s="25"/>
      <c r="S32" s="25"/>
      <c r="T32" s="202"/>
      <c r="U32" s="25"/>
    </row>
    <row r="33" spans="1:21" ht="15.75" customHeight="1" x14ac:dyDescent="0.25">
      <c r="A33" s="81">
        <v>32</v>
      </c>
      <c r="B33" s="200" t="s">
        <v>143</v>
      </c>
      <c r="C33" s="9" t="s">
        <v>29</v>
      </c>
      <c r="D33" s="8">
        <v>500000</v>
      </c>
      <c r="E33" s="153"/>
      <c r="F33" s="90"/>
      <c r="G33" s="10">
        <v>32</v>
      </c>
      <c r="H33" s="200" t="s">
        <v>302</v>
      </c>
      <c r="I33" s="167">
        <v>600000</v>
      </c>
      <c r="J33" s="161">
        <v>600000</v>
      </c>
      <c r="K33" s="6"/>
      <c r="L33" s="238">
        <v>32</v>
      </c>
      <c r="M33" s="200" t="s">
        <v>580</v>
      </c>
      <c r="N33" s="200" t="s">
        <v>66</v>
      </c>
      <c r="O33" s="167">
        <v>500000</v>
      </c>
      <c r="Q33" s="25"/>
      <c r="R33" s="25"/>
      <c r="S33" s="25"/>
      <c r="T33" s="202"/>
      <c r="U33" s="25"/>
    </row>
    <row r="34" spans="1:21" x14ac:dyDescent="0.25">
      <c r="A34" s="42"/>
      <c r="B34" s="202"/>
      <c r="C34" s="84"/>
      <c r="D34" s="118"/>
      <c r="E34" s="215"/>
    </row>
    <row r="35" spans="1:21" x14ac:dyDescent="0.25">
      <c r="A35" s="42"/>
      <c r="B35" s="202"/>
      <c r="C35" s="84"/>
      <c r="D35" s="118"/>
      <c r="E35" s="166"/>
    </row>
    <row r="36" spans="1:21" x14ac:dyDescent="0.25">
      <c r="A36" s="42"/>
      <c r="B36" s="202"/>
      <c r="C36" s="84"/>
      <c r="D36" s="118"/>
      <c r="E36" s="166"/>
    </row>
    <row r="37" spans="1:21" x14ac:dyDescent="0.25">
      <c r="A37" s="42"/>
      <c r="B37" s="206"/>
      <c r="C37" s="84"/>
      <c r="D37" s="118"/>
      <c r="E37" s="166"/>
    </row>
    <row r="38" spans="1:21" x14ac:dyDescent="0.25">
      <c r="A38" s="42"/>
      <c r="B38" s="202"/>
      <c r="C38" s="84"/>
      <c r="D38" s="118"/>
      <c r="E38" s="166"/>
    </row>
    <row r="39" spans="1:21" x14ac:dyDescent="0.25">
      <c r="A39" s="42"/>
      <c r="B39" s="6"/>
      <c r="C39" s="84"/>
      <c r="D39" s="118"/>
      <c r="E39" s="166"/>
    </row>
    <row r="40" spans="1:21" x14ac:dyDescent="0.25">
      <c r="A40" s="42"/>
      <c r="B40" s="6"/>
      <c r="C40" s="84"/>
      <c r="D40" s="118"/>
      <c r="E40" s="118"/>
    </row>
    <row r="41" spans="1:21" x14ac:dyDescent="0.25">
      <c r="A41" s="42"/>
      <c r="B41" s="6"/>
      <c r="C41" s="84"/>
      <c r="D41" s="118"/>
      <c r="E41" s="118"/>
    </row>
    <row r="42" spans="1:21" x14ac:dyDescent="0.25">
      <c r="A42" s="42"/>
      <c r="B42" s="6"/>
      <c r="C42" s="84"/>
      <c r="D42" s="118"/>
      <c r="E42" s="118"/>
    </row>
    <row r="43" spans="1:21" x14ac:dyDescent="0.25">
      <c r="B43" s="6"/>
      <c r="C43" s="84"/>
    </row>
    <row r="44" spans="1:21" x14ac:dyDescent="0.25">
      <c r="B44" s="25"/>
      <c r="C44" s="25"/>
    </row>
    <row r="45" spans="1:21" x14ac:dyDescent="0.25">
      <c r="B45" s="25"/>
      <c r="C45" s="25"/>
    </row>
    <row r="46" spans="1:21" x14ac:dyDescent="0.25">
      <c r="B46" s="6"/>
      <c r="C46" s="84"/>
    </row>
  </sheetData>
  <sheetProtection algorithmName="SHA-512" hashValue="x8yjutLFNSEmgHF0fFRZCTfbF18PBB+/ZuVo4QA3DvxLZKclABitvzWVoLw7+4HBVrFKggK1GmiQYWMpj19xXg==" saltValue="Zca4YvZgpu+XQL3OFmMkhg==" spinCount="100000" sheet="1" objects="1" scenarios="1" selectLockedCells="1" selectUnlockedCells="1"/>
  <sortState ref="A2:B33">
    <sortCondition ref="A2:A33"/>
  </sortState>
  <phoneticPr fontId="3" type="noConversion"/>
  <pageMargins left="0.53" right="0.55000000000000004" top="1" bottom="1" header="0.5" footer="0.5"/>
  <pageSetup orientation="portrait" r:id="rId1"/>
  <headerFooter alignWithMargins="0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workbookViewId="0">
      <selection activeCell="G41" sqref="G41"/>
    </sheetView>
  </sheetViews>
  <sheetFormatPr defaultRowHeight="15.75" x14ac:dyDescent="0.25"/>
  <cols>
    <col min="1" max="1" width="4.125" style="217" customWidth="1"/>
    <col min="2" max="2" width="19" style="217" customWidth="1"/>
    <col min="3" max="3" width="11.75" style="217" customWidth="1"/>
    <col min="4" max="4" width="5" style="217" customWidth="1"/>
    <col min="5" max="5" width="5.25" style="221" customWidth="1"/>
    <col min="6" max="6" width="5.625" style="216" customWidth="1"/>
    <col min="7" max="7" width="18.125" style="216" bestFit="1" customWidth="1"/>
    <col min="8" max="8" width="9.625" style="216" bestFit="1" customWidth="1"/>
    <col min="9" max="9" width="6.375" style="217" customWidth="1"/>
    <col min="10" max="10" width="17.5" style="216" customWidth="1"/>
    <col min="11" max="11" width="18.25" style="216" customWidth="1"/>
    <col min="12" max="256" width="9" style="216"/>
    <col min="257" max="257" width="4.125" style="216" customWidth="1"/>
    <col min="258" max="258" width="6.25" style="216" customWidth="1"/>
    <col min="259" max="259" width="19.125" style="216" bestFit="1" customWidth="1"/>
    <col min="260" max="260" width="16.75" style="216" customWidth="1"/>
    <col min="261" max="261" width="14.375" style="216" customWidth="1"/>
    <col min="262" max="264" width="9" style="216"/>
    <col min="265" max="265" width="8.125" style="216" customWidth="1"/>
    <col min="266" max="266" width="17.5" style="216" customWidth="1"/>
    <col min="267" max="267" width="18.25" style="216" customWidth="1"/>
    <col min="268" max="512" width="9" style="216"/>
    <col min="513" max="513" width="4.125" style="216" customWidth="1"/>
    <col min="514" max="514" width="6.25" style="216" customWidth="1"/>
    <col min="515" max="515" width="19.125" style="216" bestFit="1" customWidth="1"/>
    <col min="516" max="516" width="16.75" style="216" customWidth="1"/>
    <col min="517" max="517" width="14.375" style="216" customWidth="1"/>
    <col min="518" max="520" width="9" style="216"/>
    <col min="521" max="521" width="8.125" style="216" customWidth="1"/>
    <col min="522" max="522" width="17.5" style="216" customWidth="1"/>
    <col min="523" max="523" width="18.25" style="216" customWidth="1"/>
    <col min="524" max="768" width="9" style="216"/>
    <col min="769" max="769" width="4.125" style="216" customWidth="1"/>
    <col min="770" max="770" width="6.25" style="216" customWidth="1"/>
    <col min="771" max="771" width="19.125" style="216" bestFit="1" customWidth="1"/>
    <col min="772" max="772" width="16.75" style="216" customWidth="1"/>
    <col min="773" max="773" width="14.375" style="216" customWidth="1"/>
    <col min="774" max="776" width="9" style="216"/>
    <col min="777" max="777" width="8.125" style="216" customWidth="1"/>
    <col min="778" max="778" width="17.5" style="216" customWidth="1"/>
    <col min="779" max="779" width="18.25" style="216" customWidth="1"/>
    <col min="780" max="1024" width="9" style="216"/>
    <col min="1025" max="1025" width="4.125" style="216" customWidth="1"/>
    <col min="1026" max="1026" width="6.25" style="216" customWidth="1"/>
    <col min="1027" max="1027" width="19.125" style="216" bestFit="1" customWidth="1"/>
    <col min="1028" max="1028" width="16.75" style="216" customWidth="1"/>
    <col min="1029" max="1029" width="14.375" style="216" customWidth="1"/>
    <col min="1030" max="1032" width="9" style="216"/>
    <col min="1033" max="1033" width="8.125" style="216" customWidth="1"/>
    <col min="1034" max="1034" width="17.5" style="216" customWidth="1"/>
    <col min="1035" max="1035" width="18.25" style="216" customWidth="1"/>
    <col min="1036" max="1280" width="9" style="216"/>
    <col min="1281" max="1281" width="4.125" style="216" customWidth="1"/>
    <col min="1282" max="1282" width="6.25" style="216" customWidth="1"/>
    <col min="1283" max="1283" width="19.125" style="216" bestFit="1" customWidth="1"/>
    <col min="1284" max="1284" width="16.75" style="216" customWidth="1"/>
    <col min="1285" max="1285" width="14.375" style="216" customWidth="1"/>
    <col min="1286" max="1288" width="9" style="216"/>
    <col min="1289" max="1289" width="8.125" style="216" customWidth="1"/>
    <col min="1290" max="1290" width="17.5" style="216" customWidth="1"/>
    <col min="1291" max="1291" width="18.25" style="216" customWidth="1"/>
    <col min="1292" max="1536" width="9" style="216"/>
    <col min="1537" max="1537" width="4.125" style="216" customWidth="1"/>
    <col min="1538" max="1538" width="6.25" style="216" customWidth="1"/>
    <col min="1539" max="1539" width="19.125" style="216" bestFit="1" customWidth="1"/>
    <col min="1540" max="1540" width="16.75" style="216" customWidth="1"/>
    <col min="1541" max="1541" width="14.375" style="216" customWidth="1"/>
    <col min="1542" max="1544" width="9" style="216"/>
    <col min="1545" max="1545" width="8.125" style="216" customWidth="1"/>
    <col min="1546" max="1546" width="17.5" style="216" customWidth="1"/>
    <col min="1547" max="1547" width="18.25" style="216" customWidth="1"/>
    <col min="1548" max="1792" width="9" style="216"/>
    <col min="1793" max="1793" width="4.125" style="216" customWidth="1"/>
    <col min="1794" max="1794" width="6.25" style="216" customWidth="1"/>
    <col min="1795" max="1795" width="19.125" style="216" bestFit="1" customWidth="1"/>
    <col min="1796" max="1796" width="16.75" style="216" customWidth="1"/>
    <col min="1797" max="1797" width="14.375" style="216" customWidth="1"/>
    <col min="1798" max="1800" width="9" style="216"/>
    <col min="1801" max="1801" width="8.125" style="216" customWidth="1"/>
    <col min="1802" max="1802" width="17.5" style="216" customWidth="1"/>
    <col min="1803" max="1803" width="18.25" style="216" customWidth="1"/>
    <col min="1804" max="2048" width="9" style="216"/>
    <col min="2049" max="2049" width="4.125" style="216" customWidth="1"/>
    <col min="2050" max="2050" width="6.25" style="216" customWidth="1"/>
    <col min="2051" max="2051" width="19.125" style="216" bestFit="1" customWidth="1"/>
    <col min="2052" max="2052" width="16.75" style="216" customWidth="1"/>
    <col min="2053" max="2053" width="14.375" style="216" customWidth="1"/>
    <col min="2054" max="2056" width="9" style="216"/>
    <col min="2057" max="2057" width="8.125" style="216" customWidth="1"/>
    <col min="2058" max="2058" width="17.5" style="216" customWidth="1"/>
    <col min="2059" max="2059" width="18.25" style="216" customWidth="1"/>
    <col min="2060" max="2304" width="9" style="216"/>
    <col min="2305" max="2305" width="4.125" style="216" customWidth="1"/>
    <col min="2306" max="2306" width="6.25" style="216" customWidth="1"/>
    <col min="2307" max="2307" width="19.125" style="216" bestFit="1" customWidth="1"/>
    <col min="2308" max="2308" width="16.75" style="216" customWidth="1"/>
    <col min="2309" max="2309" width="14.375" style="216" customWidth="1"/>
    <col min="2310" max="2312" width="9" style="216"/>
    <col min="2313" max="2313" width="8.125" style="216" customWidth="1"/>
    <col min="2314" max="2314" width="17.5" style="216" customWidth="1"/>
    <col min="2315" max="2315" width="18.25" style="216" customWidth="1"/>
    <col min="2316" max="2560" width="9" style="216"/>
    <col min="2561" max="2561" width="4.125" style="216" customWidth="1"/>
    <col min="2562" max="2562" width="6.25" style="216" customWidth="1"/>
    <col min="2563" max="2563" width="19.125" style="216" bestFit="1" customWidth="1"/>
    <col min="2564" max="2564" width="16.75" style="216" customWidth="1"/>
    <col min="2565" max="2565" width="14.375" style="216" customWidth="1"/>
    <col min="2566" max="2568" width="9" style="216"/>
    <col min="2569" max="2569" width="8.125" style="216" customWidth="1"/>
    <col min="2570" max="2570" width="17.5" style="216" customWidth="1"/>
    <col min="2571" max="2571" width="18.25" style="216" customWidth="1"/>
    <col min="2572" max="2816" width="9" style="216"/>
    <col min="2817" max="2817" width="4.125" style="216" customWidth="1"/>
    <col min="2818" max="2818" width="6.25" style="216" customWidth="1"/>
    <col min="2819" max="2819" width="19.125" style="216" bestFit="1" customWidth="1"/>
    <col min="2820" max="2820" width="16.75" style="216" customWidth="1"/>
    <col min="2821" max="2821" width="14.375" style="216" customWidth="1"/>
    <col min="2822" max="2824" width="9" style="216"/>
    <col min="2825" max="2825" width="8.125" style="216" customWidth="1"/>
    <col min="2826" max="2826" width="17.5" style="216" customWidth="1"/>
    <col min="2827" max="2827" width="18.25" style="216" customWidth="1"/>
    <col min="2828" max="3072" width="9" style="216"/>
    <col min="3073" max="3073" width="4.125" style="216" customWidth="1"/>
    <col min="3074" max="3074" width="6.25" style="216" customWidth="1"/>
    <col min="3075" max="3075" width="19.125" style="216" bestFit="1" customWidth="1"/>
    <col min="3076" max="3076" width="16.75" style="216" customWidth="1"/>
    <col min="3077" max="3077" width="14.375" style="216" customWidth="1"/>
    <col min="3078" max="3080" width="9" style="216"/>
    <col min="3081" max="3081" width="8.125" style="216" customWidth="1"/>
    <col min="3082" max="3082" width="17.5" style="216" customWidth="1"/>
    <col min="3083" max="3083" width="18.25" style="216" customWidth="1"/>
    <col min="3084" max="3328" width="9" style="216"/>
    <col min="3329" max="3329" width="4.125" style="216" customWidth="1"/>
    <col min="3330" max="3330" width="6.25" style="216" customWidth="1"/>
    <col min="3331" max="3331" width="19.125" style="216" bestFit="1" customWidth="1"/>
    <col min="3332" max="3332" width="16.75" style="216" customWidth="1"/>
    <col min="3333" max="3333" width="14.375" style="216" customWidth="1"/>
    <col min="3334" max="3336" width="9" style="216"/>
    <col min="3337" max="3337" width="8.125" style="216" customWidth="1"/>
    <col min="3338" max="3338" width="17.5" style="216" customWidth="1"/>
    <col min="3339" max="3339" width="18.25" style="216" customWidth="1"/>
    <col min="3340" max="3584" width="9" style="216"/>
    <col min="3585" max="3585" width="4.125" style="216" customWidth="1"/>
    <col min="3586" max="3586" width="6.25" style="216" customWidth="1"/>
    <col min="3587" max="3587" width="19.125" style="216" bestFit="1" customWidth="1"/>
    <col min="3588" max="3588" width="16.75" style="216" customWidth="1"/>
    <col min="3589" max="3589" width="14.375" style="216" customWidth="1"/>
    <col min="3590" max="3592" width="9" style="216"/>
    <col min="3593" max="3593" width="8.125" style="216" customWidth="1"/>
    <col min="3594" max="3594" width="17.5" style="216" customWidth="1"/>
    <col min="3595" max="3595" width="18.25" style="216" customWidth="1"/>
    <col min="3596" max="3840" width="9" style="216"/>
    <col min="3841" max="3841" width="4.125" style="216" customWidth="1"/>
    <col min="3842" max="3842" width="6.25" style="216" customWidth="1"/>
    <col min="3843" max="3843" width="19.125" style="216" bestFit="1" customWidth="1"/>
    <col min="3844" max="3844" width="16.75" style="216" customWidth="1"/>
    <col min="3845" max="3845" width="14.375" style="216" customWidth="1"/>
    <col min="3846" max="3848" width="9" style="216"/>
    <col min="3849" max="3849" width="8.125" style="216" customWidth="1"/>
    <col min="3850" max="3850" width="17.5" style="216" customWidth="1"/>
    <col min="3851" max="3851" width="18.25" style="216" customWidth="1"/>
    <col min="3852" max="4096" width="9" style="216"/>
    <col min="4097" max="4097" width="4.125" style="216" customWidth="1"/>
    <col min="4098" max="4098" width="6.25" style="216" customWidth="1"/>
    <col min="4099" max="4099" width="19.125" style="216" bestFit="1" customWidth="1"/>
    <col min="4100" max="4100" width="16.75" style="216" customWidth="1"/>
    <col min="4101" max="4101" width="14.375" style="216" customWidth="1"/>
    <col min="4102" max="4104" width="9" style="216"/>
    <col min="4105" max="4105" width="8.125" style="216" customWidth="1"/>
    <col min="4106" max="4106" width="17.5" style="216" customWidth="1"/>
    <col min="4107" max="4107" width="18.25" style="216" customWidth="1"/>
    <col min="4108" max="4352" width="9" style="216"/>
    <col min="4353" max="4353" width="4.125" style="216" customWidth="1"/>
    <col min="4354" max="4354" width="6.25" style="216" customWidth="1"/>
    <col min="4355" max="4355" width="19.125" style="216" bestFit="1" customWidth="1"/>
    <col min="4356" max="4356" width="16.75" style="216" customWidth="1"/>
    <col min="4357" max="4357" width="14.375" style="216" customWidth="1"/>
    <col min="4358" max="4360" width="9" style="216"/>
    <col min="4361" max="4361" width="8.125" style="216" customWidth="1"/>
    <col min="4362" max="4362" width="17.5" style="216" customWidth="1"/>
    <col min="4363" max="4363" width="18.25" style="216" customWidth="1"/>
    <col min="4364" max="4608" width="9" style="216"/>
    <col min="4609" max="4609" width="4.125" style="216" customWidth="1"/>
    <col min="4610" max="4610" width="6.25" style="216" customWidth="1"/>
    <col min="4611" max="4611" width="19.125" style="216" bestFit="1" customWidth="1"/>
    <col min="4612" max="4612" width="16.75" style="216" customWidth="1"/>
    <col min="4613" max="4613" width="14.375" style="216" customWidth="1"/>
    <col min="4614" max="4616" width="9" style="216"/>
    <col min="4617" max="4617" width="8.125" style="216" customWidth="1"/>
    <col min="4618" max="4618" width="17.5" style="216" customWidth="1"/>
    <col min="4619" max="4619" width="18.25" style="216" customWidth="1"/>
    <col min="4620" max="4864" width="9" style="216"/>
    <col min="4865" max="4865" width="4.125" style="216" customWidth="1"/>
    <col min="4866" max="4866" width="6.25" style="216" customWidth="1"/>
    <col min="4867" max="4867" width="19.125" style="216" bestFit="1" customWidth="1"/>
    <col min="4868" max="4868" width="16.75" style="216" customWidth="1"/>
    <col min="4869" max="4869" width="14.375" style="216" customWidth="1"/>
    <col min="4870" max="4872" width="9" style="216"/>
    <col min="4873" max="4873" width="8.125" style="216" customWidth="1"/>
    <col min="4874" max="4874" width="17.5" style="216" customWidth="1"/>
    <col min="4875" max="4875" width="18.25" style="216" customWidth="1"/>
    <col min="4876" max="5120" width="9" style="216"/>
    <col min="5121" max="5121" width="4.125" style="216" customWidth="1"/>
    <col min="5122" max="5122" width="6.25" style="216" customWidth="1"/>
    <col min="5123" max="5123" width="19.125" style="216" bestFit="1" customWidth="1"/>
    <col min="5124" max="5124" width="16.75" style="216" customWidth="1"/>
    <col min="5125" max="5125" width="14.375" style="216" customWidth="1"/>
    <col min="5126" max="5128" width="9" style="216"/>
    <col min="5129" max="5129" width="8.125" style="216" customWidth="1"/>
    <col min="5130" max="5130" width="17.5" style="216" customWidth="1"/>
    <col min="5131" max="5131" width="18.25" style="216" customWidth="1"/>
    <col min="5132" max="5376" width="9" style="216"/>
    <col min="5377" max="5377" width="4.125" style="216" customWidth="1"/>
    <col min="5378" max="5378" width="6.25" style="216" customWidth="1"/>
    <col min="5379" max="5379" width="19.125" style="216" bestFit="1" customWidth="1"/>
    <col min="5380" max="5380" width="16.75" style="216" customWidth="1"/>
    <col min="5381" max="5381" width="14.375" style="216" customWidth="1"/>
    <col min="5382" max="5384" width="9" style="216"/>
    <col min="5385" max="5385" width="8.125" style="216" customWidth="1"/>
    <col min="5386" max="5386" width="17.5" style="216" customWidth="1"/>
    <col min="5387" max="5387" width="18.25" style="216" customWidth="1"/>
    <col min="5388" max="5632" width="9" style="216"/>
    <col min="5633" max="5633" width="4.125" style="216" customWidth="1"/>
    <col min="5634" max="5634" width="6.25" style="216" customWidth="1"/>
    <col min="5635" max="5635" width="19.125" style="216" bestFit="1" customWidth="1"/>
    <col min="5636" max="5636" width="16.75" style="216" customWidth="1"/>
    <col min="5637" max="5637" width="14.375" style="216" customWidth="1"/>
    <col min="5638" max="5640" width="9" style="216"/>
    <col min="5641" max="5641" width="8.125" style="216" customWidth="1"/>
    <col min="5642" max="5642" width="17.5" style="216" customWidth="1"/>
    <col min="5643" max="5643" width="18.25" style="216" customWidth="1"/>
    <col min="5644" max="5888" width="9" style="216"/>
    <col min="5889" max="5889" width="4.125" style="216" customWidth="1"/>
    <col min="5890" max="5890" width="6.25" style="216" customWidth="1"/>
    <col min="5891" max="5891" width="19.125" style="216" bestFit="1" customWidth="1"/>
    <col min="5892" max="5892" width="16.75" style="216" customWidth="1"/>
    <col min="5893" max="5893" width="14.375" style="216" customWidth="1"/>
    <col min="5894" max="5896" width="9" style="216"/>
    <col min="5897" max="5897" width="8.125" style="216" customWidth="1"/>
    <col min="5898" max="5898" width="17.5" style="216" customWidth="1"/>
    <col min="5899" max="5899" width="18.25" style="216" customWidth="1"/>
    <col min="5900" max="6144" width="9" style="216"/>
    <col min="6145" max="6145" width="4.125" style="216" customWidth="1"/>
    <col min="6146" max="6146" width="6.25" style="216" customWidth="1"/>
    <col min="6147" max="6147" width="19.125" style="216" bestFit="1" customWidth="1"/>
    <col min="6148" max="6148" width="16.75" style="216" customWidth="1"/>
    <col min="6149" max="6149" width="14.375" style="216" customWidth="1"/>
    <col min="6150" max="6152" width="9" style="216"/>
    <col min="6153" max="6153" width="8.125" style="216" customWidth="1"/>
    <col min="6154" max="6154" width="17.5" style="216" customWidth="1"/>
    <col min="6155" max="6155" width="18.25" style="216" customWidth="1"/>
    <col min="6156" max="6400" width="9" style="216"/>
    <col min="6401" max="6401" width="4.125" style="216" customWidth="1"/>
    <col min="6402" max="6402" width="6.25" style="216" customWidth="1"/>
    <col min="6403" max="6403" width="19.125" style="216" bestFit="1" customWidth="1"/>
    <col min="6404" max="6404" width="16.75" style="216" customWidth="1"/>
    <col min="6405" max="6405" width="14.375" style="216" customWidth="1"/>
    <col min="6406" max="6408" width="9" style="216"/>
    <col min="6409" max="6409" width="8.125" style="216" customWidth="1"/>
    <col min="6410" max="6410" width="17.5" style="216" customWidth="1"/>
    <col min="6411" max="6411" width="18.25" style="216" customWidth="1"/>
    <col min="6412" max="6656" width="9" style="216"/>
    <col min="6657" max="6657" width="4.125" style="216" customWidth="1"/>
    <col min="6658" max="6658" width="6.25" style="216" customWidth="1"/>
    <col min="6659" max="6659" width="19.125" style="216" bestFit="1" customWidth="1"/>
    <col min="6660" max="6660" width="16.75" style="216" customWidth="1"/>
    <col min="6661" max="6661" width="14.375" style="216" customWidth="1"/>
    <col min="6662" max="6664" width="9" style="216"/>
    <col min="6665" max="6665" width="8.125" style="216" customWidth="1"/>
    <col min="6666" max="6666" width="17.5" style="216" customWidth="1"/>
    <col min="6667" max="6667" width="18.25" style="216" customWidth="1"/>
    <col min="6668" max="6912" width="9" style="216"/>
    <col min="6913" max="6913" width="4.125" style="216" customWidth="1"/>
    <col min="6914" max="6914" width="6.25" style="216" customWidth="1"/>
    <col min="6915" max="6915" width="19.125" style="216" bestFit="1" customWidth="1"/>
    <col min="6916" max="6916" width="16.75" style="216" customWidth="1"/>
    <col min="6917" max="6917" width="14.375" style="216" customWidth="1"/>
    <col min="6918" max="6920" width="9" style="216"/>
    <col min="6921" max="6921" width="8.125" style="216" customWidth="1"/>
    <col min="6922" max="6922" width="17.5" style="216" customWidth="1"/>
    <col min="6923" max="6923" width="18.25" style="216" customWidth="1"/>
    <col min="6924" max="7168" width="9" style="216"/>
    <col min="7169" max="7169" width="4.125" style="216" customWidth="1"/>
    <col min="7170" max="7170" width="6.25" style="216" customWidth="1"/>
    <col min="7171" max="7171" width="19.125" style="216" bestFit="1" customWidth="1"/>
    <col min="7172" max="7172" width="16.75" style="216" customWidth="1"/>
    <col min="7173" max="7173" width="14.375" style="216" customWidth="1"/>
    <col min="7174" max="7176" width="9" style="216"/>
    <col min="7177" max="7177" width="8.125" style="216" customWidth="1"/>
    <col min="7178" max="7178" width="17.5" style="216" customWidth="1"/>
    <col min="7179" max="7179" width="18.25" style="216" customWidth="1"/>
    <col min="7180" max="7424" width="9" style="216"/>
    <col min="7425" max="7425" width="4.125" style="216" customWidth="1"/>
    <col min="7426" max="7426" width="6.25" style="216" customWidth="1"/>
    <col min="7427" max="7427" width="19.125" style="216" bestFit="1" customWidth="1"/>
    <col min="7428" max="7428" width="16.75" style="216" customWidth="1"/>
    <col min="7429" max="7429" width="14.375" style="216" customWidth="1"/>
    <col min="7430" max="7432" width="9" style="216"/>
    <col min="7433" max="7433" width="8.125" style="216" customWidth="1"/>
    <col min="7434" max="7434" width="17.5" style="216" customWidth="1"/>
    <col min="7435" max="7435" width="18.25" style="216" customWidth="1"/>
    <col min="7436" max="7680" width="9" style="216"/>
    <col min="7681" max="7681" width="4.125" style="216" customWidth="1"/>
    <col min="7682" max="7682" width="6.25" style="216" customWidth="1"/>
    <col min="7683" max="7683" width="19.125" style="216" bestFit="1" customWidth="1"/>
    <col min="7684" max="7684" width="16.75" style="216" customWidth="1"/>
    <col min="7685" max="7685" width="14.375" style="216" customWidth="1"/>
    <col min="7686" max="7688" width="9" style="216"/>
    <col min="7689" max="7689" width="8.125" style="216" customWidth="1"/>
    <col min="7690" max="7690" width="17.5" style="216" customWidth="1"/>
    <col min="7691" max="7691" width="18.25" style="216" customWidth="1"/>
    <col min="7692" max="7936" width="9" style="216"/>
    <col min="7937" max="7937" width="4.125" style="216" customWidth="1"/>
    <col min="7938" max="7938" width="6.25" style="216" customWidth="1"/>
    <col min="7939" max="7939" width="19.125" style="216" bestFit="1" customWidth="1"/>
    <col min="7940" max="7940" width="16.75" style="216" customWidth="1"/>
    <col min="7941" max="7941" width="14.375" style="216" customWidth="1"/>
    <col min="7942" max="7944" width="9" style="216"/>
    <col min="7945" max="7945" width="8.125" style="216" customWidth="1"/>
    <col min="7946" max="7946" width="17.5" style="216" customWidth="1"/>
    <col min="7947" max="7947" width="18.25" style="216" customWidth="1"/>
    <col min="7948" max="8192" width="9" style="216"/>
    <col min="8193" max="8193" width="4.125" style="216" customWidth="1"/>
    <col min="8194" max="8194" width="6.25" style="216" customWidth="1"/>
    <col min="8195" max="8195" width="19.125" style="216" bestFit="1" customWidth="1"/>
    <col min="8196" max="8196" width="16.75" style="216" customWidth="1"/>
    <col min="8197" max="8197" width="14.375" style="216" customWidth="1"/>
    <col min="8198" max="8200" width="9" style="216"/>
    <col min="8201" max="8201" width="8.125" style="216" customWidth="1"/>
    <col min="8202" max="8202" width="17.5" style="216" customWidth="1"/>
    <col min="8203" max="8203" width="18.25" style="216" customWidth="1"/>
    <col min="8204" max="8448" width="9" style="216"/>
    <col min="8449" max="8449" width="4.125" style="216" customWidth="1"/>
    <col min="8450" max="8450" width="6.25" style="216" customWidth="1"/>
    <col min="8451" max="8451" width="19.125" style="216" bestFit="1" customWidth="1"/>
    <col min="8452" max="8452" width="16.75" style="216" customWidth="1"/>
    <col min="8453" max="8453" width="14.375" style="216" customWidth="1"/>
    <col min="8454" max="8456" width="9" style="216"/>
    <col min="8457" max="8457" width="8.125" style="216" customWidth="1"/>
    <col min="8458" max="8458" width="17.5" style="216" customWidth="1"/>
    <col min="8459" max="8459" width="18.25" style="216" customWidth="1"/>
    <col min="8460" max="8704" width="9" style="216"/>
    <col min="8705" max="8705" width="4.125" style="216" customWidth="1"/>
    <col min="8706" max="8706" width="6.25" style="216" customWidth="1"/>
    <col min="8707" max="8707" width="19.125" style="216" bestFit="1" customWidth="1"/>
    <col min="8708" max="8708" width="16.75" style="216" customWidth="1"/>
    <col min="8709" max="8709" width="14.375" style="216" customWidth="1"/>
    <col min="8710" max="8712" width="9" style="216"/>
    <col min="8713" max="8713" width="8.125" style="216" customWidth="1"/>
    <col min="8714" max="8714" width="17.5" style="216" customWidth="1"/>
    <col min="8715" max="8715" width="18.25" style="216" customWidth="1"/>
    <col min="8716" max="8960" width="9" style="216"/>
    <col min="8961" max="8961" width="4.125" style="216" customWidth="1"/>
    <col min="8962" max="8962" width="6.25" style="216" customWidth="1"/>
    <col min="8963" max="8963" width="19.125" style="216" bestFit="1" customWidth="1"/>
    <col min="8964" max="8964" width="16.75" style="216" customWidth="1"/>
    <col min="8965" max="8965" width="14.375" style="216" customWidth="1"/>
    <col min="8966" max="8968" width="9" style="216"/>
    <col min="8969" max="8969" width="8.125" style="216" customWidth="1"/>
    <col min="8970" max="8970" width="17.5" style="216" customWidth="1"/>
    <col min="8971" max="8971" width="18.25" style="216" customWidth="1"/>
    <col min="8972" max="9216" width="9" style="216"/>
    <col min="9217" max="9217" width="4.125" style="216" customWidth="1"/>
    <col min="9218" max="9218" width="6.25" style="216" customWidth="1"/>
    <col min="9219" max="9219" width="19.125" style="216" bestFit="1" customWidth="1"/>
    <col min="9220" max="9220" width="16.75" style="216" customWidth="1"/>
    <col min="9221" max="9221" width="14.375" style="216" customWidth="1"/>
    <col min="9222" max="9224" width="9" style="216"/>
    <col min="9225" max="9225" width="8.125" style="216" customWidth="1"/>
    <col min="9226" max="9226" width="17.5" style="216" customWidth="1"/>
    <col min="9227" max="9227" width="18.25" style="216" customWidth="1"/>
    <col min="9228" max="9472" width="9" style="216"/>
    <col min="9473" max="9473" width="4.125" style="216" customWidth="1"/>
    <col min="9474" max="9474" width="6.25" style="216" customWidth="1"/>
    <col min="9475" max="9475" width="19.125" style="216" bestFit="1" customWidth="1"/>
    <col min="9476" max="9476" width="16.75" style="216" customWidth="1"/>
    <col min="9477" max="9477" width="14.375" style="216" customWidth="1"/>
    <col min="9478" max="9480" width="9" style="216"/>
    <col min="9481" max="9481" width="8.125" style="216" customWidth="1"/>
    <col min="9482" max="9482" width="17.5" style="216" customWidth="1"/>
    <col min="9483" max="9483" width="18.25" style="216" customWidth="1"/>
    <col min="9484" max="9728" width="9" style="216"/>
    <col min="9729" max="9729" width="4.125" style="216" customWidth="1"/>
    <col min="9730" max="9730" width="6.25" style="216" customWidth="1"/>
    <col min="9731" max="9731" width="19.125" style="216" bestFit="1" customWidth="1"/>
    <col min="9732" max="9732" width="16.75" style="216" customWidth="1"/>
    <col min="9733" max="9733" width="14.375" style="216" customWidth="1"/>
    <col min="9734" max="9736" width="9" style="216"/>
    <col min="9737" max="9737" width="8.125" style="216" customWidth="1"/>
    <col min="9738" max="9738" width="17.5" style="216" customWidth="1"/>
    <col min="9739" max="9739" width="18.25" style="216" customWidth="1"/>
    <col min="9740" max="9984" width="9" style="216"/>
    <col min="9985" max="9985" width="4.125" style="216" customWidth="1"/>
    <col min="9986" max="9986" width="6.25" style="216" customWidth="1"/>
    <col min="9987" max="9987" width="19.125" style="216" bestFit="1" customWidth="1"/>
    <col min="9988" max="9988" width="16.75" style="216" customWidth="1"/>
    <col min="9989" max="9989" width="14.375" style="216" customWidth="1"/>
    <col min="9990" max="9992" width="9" style="216"/>
    <col min="9993" max="9993" width="8.125" style="216" customWidth="1"/>
    <col min="9994" max="9994" width="17.5" style="216" customWidth="1"/>
    <col min="9995" max="9995" width="18.25" style="216" customWidth="1"/>
    <col min="9996" max="10240" width="9" style="216"/>
    <col min="10241" max="10241" width="4.125" style="216" customWidth="1"/>
    <col min="10242" max="10242" width="6.25" style="216" customWidth="1"/>
    <col min="10243" max="10243" width="19.125" style="216" bestFit="1" customWidth="1"/>
    <col min="10244" max="10244" width="16.75" style="216" customWidth="1"/>
    <col min="10245" max="10245" width="14.375" style="216" customWidth="1"/>
    <col min="10246" max="10248" width="9" style="216"/>
    <col min="10249" max="10249" width="8.125" style="216" customWidth="1"/>
    <col min="10250" max="10250" width="17.5" style="216" customWidth="1"/>
    <col min="10251" max="10251" width="18.25" style="216" customWidth="1"/>
    <col min="10252" max="10496" width="9" style="216"/>
    <col min="10497" max="10497" width="4.125" style="216" customWidth="1"/>
    <col min="10498" max="10498" width="6.25" style="216" customWidth="1"/>
    <col min="10499" max="10499" width="19.125" style="216" bestFit="1" customWidth="1"/>
    <col min="10500" max="10500" width="16.75" style="216" customWidth="1"/>
    <col min="10501" max="10501" width="14.375" style="216" customWidth="1"/>
    <col min="10502" max="10504" width="9" style="216"/>
    <col min="10505" max="10505" width="8.125" style="216" customWidth="1"/>
    <col min="10506" max="10506" width="17.5" style="216" customWidth="1"/>
    <col min="10507" max="10507" width="18.25" style="216" customWidth="1"/>
    <col min="10508" max="10752" width="9" style="216"/>
    <col min="10753" max="10753" width="4.125" style="216" customWidth="1"/>
    <col min="10754" max="10754" width="6.25" style="216" customWidth="1"/>
    <col min="10755" max="10755" width="19.125" style="216" bestFit="1" customWidth="1"/>
    <col min="10756" max="10756" width="16.75" style="216" customWidth="1"/>
    <col min="10757" max="10757" width="14.375" style="216" customWidth="1"/>
    <col min="10758" max="10760" width="9" style="216"/>
    <col min="10761" max="10761" width="8.125" style="216" customWidth="1"/>
    <col min="10762" max="10762" width="17.5" style="216" customWidth="1"/>
    <col min="10763" max="10763" width="18.25" style="216" customWidth="1"/>
    <col min="10764" max="11008" width="9" style="216"/>
    <col min="11009" max="11009" width="4.125" style="216" customWidth="1"/>
    <col min="11010" max="11010" width="6.25" style="216" customWidth="1"/>
    <col min="11011" max="11011" width="19.125" style="216" bestFit="1" customWidth="1"/>
    <col min="11012" max="11012" width="16.75" style="216" customWidth="1"/>
    <col min="11013" max="11013" width="14.375" style="216" customWidth="1"/>
    <col min="11014" max="11016" width="9" style="216"/>
    <col min="11017" max="11017" width="8.125" style="216" customWidth="1"/>
    <col min="11018" max="11018" width="17.5" style="216" customWidth="1"/>
    <col min="11019" max="11019" width="18.25" style="216" customWidth="1"/>
    <col min="11020" max="11264" width="9" style="216"/>
    <col min="11265" max="11265" width="4.125" style="216" customWidth="1"/>
    <col min="11266" max="11266" width="6.25" style="216" customWidth="1"/>
    <col min="11267" max="11267" width="19.125" style="216" bestFit="1" customWidth="1"/>
    <col min="11268" max="11268" width="16.75" style="216" customWidth="1"/>
    <col min="11269" max="11269" width="14.375" style="216" customWidth="1"/>
    <col min="11270" max="11272" width="9" style="216"/>
    <col min="11273" max="11273" width="8.125" style="216" customWidth="1"/>
    <col min="11274" max="11274" width="17.5" style="216" customWidth="1"/>
    <col min="11275" max="11275" width="18.25" style="216" customWidth="1"/>
    <col min="11276" max="11520" width="9" style="216"/>
    <col min="11521" max="11521" width="4.125" style="216" customWidth="1"/>
    <col min="11522" max="11522" width="6.25" style="216" customWidth="1"/>
    <col min="11523" max="11523" width="19.125" style="216" bestFit="1" customWidth="1"/>
    <col min="11524" max="11524" width="16.75" style="216" customWidth="1"/>
    <col min="11525" max="11525" width="14.375" style="216" customWidth="1"/>
    <col min="11526" max="11528" width="9" style="216"/>
    <col min="11529" max="11529" width="8.125" style="216" customWidth="1"/>
    <col min="11530" max="11530" width="17.5" style="216" customWidth="1"/>
    <col min="11531" max="11531" width="18.25" style="216" customWidth="1"/>
    <col min="11532" max="11776" width="9" style="216"/>
    <col min="11777" max="11777" width="4.125" style="216" customWidth="1"/>
    <col min="11778" max="11778" width="6.25" style="216" customWidth="1"/>
    <col min="11779" max="11779" width="19.125" style="216" bestFit="1" customWidth="1"/>
    <col min="11780" max="11780" width="16.75" style="216" customWidth="1"/>
    <col min="11781" max="11781" width="14.375" style="216" customWidth="1"/>
    <col min="11782" max="11784" width="9" style="216"/>
    <col min="11785" max="11785" width="8.125" style="216" customWidth="1"/>
    <col min="11786" max="11786" width="17.5" style="216" customWidth="1"/>
    <col min="11787" max="11787" width="18.25" style="216" customWidth="1"/>
    <col min="11788" max="12032" width="9" style="216"/>
    <col min="12033" max="12033" width="4.125" style="216" customWidth="1"/>
    <col min="12034" max="12034" width="6.25" style="216" customWidth="1"/>
    <col min="12035" max="12035" width="19.125" style="216" bestFit="1" customWidth="1"/>
    <col min="12036" max="12036" width="16.75" style="216" customWidth="1"/>
    <col min="12037" max="12037" width="14.375" style="216" customWidth="1"/>
    <col min="12038" max="12040" width="9" style="216"/>
    <col min="12041" max="12041" width="8.125" style="216" customWidth="1"/>
    <col min="12042" max="12042" width="17.5" style="216" customWidth="1"/>
    <col min="12043" max="12043" width="18.25" style="216" customWidth="1"/>
    <col min="12044" max="12288" width="9" style="216"/>
    <col min="12289" max="12289" width="4.125" style="216" customWidth="1"/>
    <col min="12290" max="12290" width="6.25" style="216" customWidth="1"/>
    <col min="12291" max="12291" width="19.125" style="216" bestFit="1" customWidth="1"/>
    <col min="12292" max="12292" width="16.75" style="216" customWidth="1"/>
    <col min="12293" max="12293" width="14.375" style="216" customWidth="1"/>
    <col min="12294" max="12296" width="9" style="216"/>
    <col min="12297" max="12297" width="8.125" style="216" customWidth="1"/>
    <col min="12298" max="12298" width="17.5" style="216" customWidth="1"/>
    <col min="12299" max="12299" width="18.25" style="216" customWidth="1"/>
    <col min="12300" max="12544" width="9" style="216"/>
    <col min="12545" max="12545" width="4.125" style="216" customWidth="1"/>
    <col min="12546" max="12546" width="6.25" style="216" customWidth="1"/>
    <col min="12547" max="12547" width="19.125" style="216" bestFit="1" customWidth="1"/>
    <col min="12548" max="12548" width="16.75" style="216" customWidth="1"/>
    <col min="12549" max="12549" width="14.375" style="216" customWidth="1"/>
    <col min="12550" max="12552" width="9" style="216"/>
    <col min="12553" max="12553" width="8.125" style="216" customWidth="1"/>
    <col min="12554" max="12554" width="17.5" style="216" customWidth="1"/>
    <col min="12555" max="12555" width="18.25" style="216" customWidth="1"/>
    <col min="12556" max="12800" width="9" style="216"/>
    <col min="12801" max="12801" width="4.125" style="216" customWidth="1"/>
    <col min="12802" max="12802" width="6.25" style="216" customWidth="1"/>
    <col min="12803" max="12803" width="19.125" style="216" bestFit="1" customWidth="1"/>
    <col min="12804" max="12804" width="16.75" style="216" customWidth="1"/>
    <col min="12805" max="12805" width="14.375" style="216" customWidth="1"/>
    <col min="12806" max="12808" width="9" style="216"/>
    <col min="12809" max="12809" width="8.125" style="216" customWidth="1"/>
    <col min="12810" max="12810" width="17.5" style="216" customWidth="1"/>
    <col min="12811" max="12811" width="18.25" style="216" customWidth="1"/>
    <col min="12812" max="13056" width="9" style="216"/>
    <col min="13057" max="13057" width="4.125" style="216" customWidth="1"/>
    <col min="13058" max="13058" width="6.25" style="216" customWidth="1"/>
    <col min="13059" max="13059" width="19.125" style="216" bestFit="1" customWidth="1"/>
    <col min="13060" max="13060" width="16.75" style="216" customWidth="1"/>
    <col min="13061" max="13061" width="14.375" style="216" customWidth="1"/>
    <col min="13062" max="13064" width="9" style="216"/>
    <col min="13065" max="13065" width="8.125" style="216" customWidth="1"/>
    <col min="13066" max="13066" width="17.5" style="216" customWidth="1"/>
    <col min="13067" max="13067" width="18.25" style="216" customWidth="1"/>
    <col min="13068" max="13312" width="9" style="216"/>
    <col min="13313" max="13313" width="4.125" style="216" customWidth="1"/>
    <col min="13314" max="13314" width="6.25" style="216" customWidth="1"/>
    <col min="13315" max="13315" width="19.125" style="216" bestFit="1" customWidth="1"/>
    <col min="13316" max="13316" width="16.75" style="216" customWidth="1"/>
    <col min="13317" max="13317" width="14.375" style="216" customWidth="1"/>
    <col min="13318" max="13320" width="9" style="216"/>
    <col min="13321" max="13321" width="8.125" style="216" customWidth="1"/>
    <col min="13322" max="13322" width="17.5" style="216" customWidth="1"/>
    <col min="13323" max="13323" width="18.25" style="216" customWidth="1"/>
    <col min="13324" max="13568" width="9" style="216"/>
    <col min="13569" max="13569" width="4.125" style="216" customWidth="1"/>
    <col min="13570" max="13570" width="6.25" style="216" customWidth="1"/>
    <col min="13571" max="13571" width="19.125" style="216" bestFit="1" customWidth="1"/>
    <col min="13572" max="13572" width="16.75" style="216" customWidth="1"/>
    <col min="13573" max="13573" width="14.375" style="216" customWidth="1"/>
    <col min="13574" max="13576" width="9" style="216"/>
    <col min="13577" max="13577" width="8.125" style="216" customWidth="1"/>
    <col min="13578" max="13578" width="17.5" style="216" customWidth="1"/>
    <col min="13579" max="13579" width="18.25" style="216" customWidth="1"/>
    <col min="13580" max="13824" width="9" style="216"/>
    <col min="13825" max="13825" width="4.125" style="216" customWidth="1"/>
    <col min="13826" max="13826" width="6.25" style="216" customWidth="1"/>
    <col min="13827" max="13827" width="19.125" style="216" bestFit="1" customWidth="1"/>
    <col min="13828" max="13828" width="16.75" style="216" customWidth="1"/>
    <col min="13829" max="13829" width="14.375" style="216" customWidth="1"/>
    <col min="13830" max="13832" width="9" style="216"/>
    <col min="13833" max="13833" width="8.125" style="216" customWidth="1"/>
    <col min="13834" max="13834" width="17.5" style="216" customWidth="1"/>
    <col min="13835" max="13835" width="18.25" style="216" customWidth="1"/>
    <col min="13836" max="14080" width="9" style="216"/>
    <col min="14081" max="14081" width="4.125" style="216" customWidth="1"/>
    <col min="14082" max="14082" width="6.25" style="216" customWidth="1"/>
    <col min="14083" max="14083" width="19.125" style="216" bestFit="1" customWidth="1"/>
    <col min="14084" max="14084" width="16.75" style="216" customWidth="1"/>
    <col min="14085" max="14085" width="14.375" style="216" customWidth="1"/>
    <col min="14086" max="14088" width="9" style="216"/>
    <col min="14089" max="14089" width="8.125" style="216" customWidth="1"/>
    <col min="14090" max="14090" width="17.5" style="216" customWidth="1"/>
    <col min="14091" max="14091" width="18.25" style="216" customWidth="1"/>
    <col min="14092" max="14336" width="9" style="216"/>
    <col min="14337" max="14337" width="4.125" style="216" customWidth="1"/>
    <col min="14338" max="14338" width="6.25" style="216" customWidth="1"/>
    <col min="14339" max="14339" width="19.125" style="216" bestFit="1" customWidth="1"/>
    <col min="14340" max="14340" width="16.75" style="216" customWidth="1"/>
    <col min="14341" max="14341" width="14.375" style="216" customWidth="1"/>
    <col min="14342" max="14344" width="9" style="216"/>
    <col min="14345" max="14345" width="8.125" style="216" customWidth="1"/>
    <col min="14346" max="14346" width="17.5" style="216" customWidth="1"/>
    <col min="14347" max="14347" width="18.25" style="216" customWidth="1"/>
    <col min="14348" max="14592" width="9" style="216"/>
    <col min="14593" max="14593" width="4.125" style="216" customWidth="1"/>
    <col min="14594" max="14594" width="6.25" style="216" customWidth="1"/>
    <col min="14595" max="14595" width="19.125" style="216" bestFit="1" customWidth="1"/>
    <col min="14596" max="14596" width="16.75" style="216" customWidth="1"/>
    <col min="14597" max="14597" width="14.375" style="216" customWidth="1"/>
    <col min="14598" max="14600" width="9" style="216"/>
    <col min="14601" max="14601" width="8.125" style="216" customWidth="1"/>
    <col min="14602" max="14602" width="17.5" style="216" customWidth="1"/>
    <col min="14603" max="14603" width="18.25" style="216" customWidth="1"/>
    <col min="14604" max="14848" width="9" style="216"/>
    <col min="14849" max="14849" width="4.125" style="216" customWidth="1"/>
    <col min="14850" max="14850" width="6.25" style="216" customWidth="1"/>
    <col min="14851" max="14851" width="19.125" style="216" bestFit="1" customWidth="1"/>
    <col min="14852" max="14852" width="16.75" style="216" customWidth="1"/>
    <col min="14853" max="14853" width="14.375" style="216" customWidth="1"/>
    <col min="14854" max="14856" width="9" style="216"/>
    <col min="14857" max="14857" width="8.125" style="216" customWidth="1"/>
    <col min="14858" max="14858" width="17.5" style="216" customWidth="1"/>
    <col min="14859" max="14859" width="18.25" style="216" customWidth="1"/>
    <col min="14860" max="15104" width="9" style="216"/>
    <col min="15105" max="15105" width="4.125" style="216" customWidth="1"/>
    <col min="15106" max="15106" width="6.25" style="216" customWidth="1"/>
    <col min="15107" max="15107" width="19.125" style="216" bestFit="1" customWidth="1"/>
    <col min="15108" max="15108" width="16.75" style="216" customWidth="1"/>
    <col min="15109" max="15109" width="14.375" style="216" customWidth="1"/>
    <col min="15110" max="15112" width="9" style="216"/>
    <col min="15113" max="15113" width="8.125" style="216" customWidth="1"/>
    <col min="15114" max="15114" width="17.5" style="216" customWidth="1"/>
    <col min="15115" max="15115" width="18.25" style="216" customWidth="1"/>
    <col min="15116" max="15360" width="9" style="216"/>
    <col min="15361" max="15361" width="4.125" style="216" customWidth="1"/>
    <col min="15362" max="15362" width="6.25" style="216" customWidth="1"/>
    <col min="15363" max="15363" width="19.125" style="216" bestFit="1" customWidth="1"/>
    <col min="15364" max="15364" width="16.75" style="216" customWidth="1"/>
    <col min="15365" max="15365" width="14.375" style="216" customWidth="1"/>
    <col min="15366" max="15368" width="9" style="216"/>
    <col min="15369" max="15369" width="8.125" style="216" customWidth="1"/>
    <col min="15370" max="15370" width="17.5" style="216" customWidth="1"/>
    <col min="15371" max="15371" width="18.25" style="216" customWidth="1"/>
    <col min="15372" max="15616" width="9" style="216"/>
    <col min="15617" max="15617" width="4.125" style="216" customWidth="1"/>
    <col min="15618" max="15618" width="6.25" style="216" customWidth="1"/>
    <col min="15619" max="15619" width="19.125" style="216" bestFit="1" customWidth="1"/>
    <col min="15620" max="15620" width="16.75" style="216" customWidth="1"/>
    <col min="15621" max="15621" width="14.375" style="216" customWidth="1"/>
    <col min="15622" max="15624" width="9" style="216"/>
    <col min="15625" max="15625" width="8.125" style="216" customWidth="1"/>
    <col min="15626" max="15626" width="17.5" style="216" customWidth="1"/>
    <col min="15627" max="15627" width="18.25" style="216" customWidth="1"/>
    <col min="15628" max="15872" width="9" style="216"/>
    <col min="15873" max="15873" width="4.125" style="216" customWidth="1"/>
    <col min="15874" max="15874" width="6.25" style="216" customWidth="1"/>
    <col min="15875" max="15875" width="19.125" style="216" bestFit="1" customWidth="1"/>
    <col min="15876" max="15876" width="16.75" style="216" customWidth="1"/>
    <col min="15877" max="15877" width="14.375" style="216" customWidth="1"/>
    <col min="15878" max="15880" width="9" style="216"/>
    <col min="15881" max="15881" width="8.125" style="216" customWidth="1"/>
    <col min="15882" max="15882" width="17.5" style="216" customWidth="1"/>
    <col min="15883" max="15883" width="18.25" style="216" customWidth="1"/>
    <col min="15884" max="16128" width="9" style="216"/>
    <col min="16129" max="16129" width="4.125" style="216" customWidth="1"/>
    <col min="16130" max="16130" width="6.25" style="216" customWidth="1"/>
    <col min="16131" max="16131" width="19.125" style="216" bestFit="1" customWidth="1"/>
    <col min="16132" max="16132" width="16.75" style="216" customWidth="1"/>
    <col min="16133" max="16133" width="14.375" style="216" customWidth="1"/>
    <col min="16134" max="16136" width="9" style="216"/>
    <col min="16137" max="16137" width="8.125" style="216" customWidth="1"/>
    <col min="16138" max="16138" width="17.5" style="216" customWidth="1"/>
    <col min="16139" max="16139" width="18.25" style="216" customWidth="1"/>
    <col min="16140" max="16384" width="9" style="216"/>
  </cols>
  <sheetData>
    <row r="1" spans="1:12" ht="22.5" x14ac:dyDescent="0.3">
      <c r="A1" s="316" t="s">
        <v>618</v>
      </c>
      <c r="B1" s="316"/>
      <c r="C1" s="316"/>
      <c r="D1" s="316"/>
      <c r="E1" s="316"/>
      <c r="F1" s="316"/>
      <c r="G1" s="316"/>
      <c r="H1" s="316"/>
      <c r="I1" s="316"/>
    </row>
    <row r="2" spans="1:12" s="119" customFormat="1" x14ac:dyDescent="0.25">
      <c r="A2" s="317" t="s">
        <v>287</v>
      </c>
      <c r="B2" s="317"/>
      <c r="C2" s="317"/>
      <c r="D2" s="317"/>
      <c r="E2" s="317"/>
      <c r="F2" s="317"/>
      <c r="G2" s="317"/>
      <c r="H2" s="317"/>
      <c r="I2" s="317"/>
    </row>
    <row r="3" spans="1:12" s="119" customFormat="1" x14ac:dyDescent="0.25">
      <c r="A3" s="122"/>
      <c r="B3" s="122"/>
      <c r="C3" s="122"/>
      <c r="D3" s="122"/>
      <c r="E3" s="122"/>
      <c r="F3" s="122"/>
      <c r="G3" s="122"/>
      <c r="H3" s="122"/>
      <c r="I3" s="122"/>
    </row>
    <row r="4" spans="1:12" s="119" customFormat="1" x14ac:dyDescent="0.25">
      <c r="A4" s="120"/>
      <c r="B4" s="120" t="s">
        <v>282</v>
      </c>
      <c r="D4" s="223"/>
      <c r="G4" s="120" t="s">
        <v>283</v>
      </c>
      <c r="I4" s="225"/>
    </row>
    <row r="5" spans="1:12" s="119" customFormat="1" ht="10.5" customHeight="1" x14ac:dyDescent="0.25">
      <c r="A5" s="120"/>
      <c r="B5" s="120"/>
      <c r="D5" s="223"/>
      <c r="I5" s="225"/>
    </row>
    <row r="6" spans="1:12" x14ac:dyDescent="0.25">
      <c r="A6" s="218">
        <v>1</v>
      </c>
      <c r="B6" s="218" t="s">
        <v>91</v>
      </c>
      <c r="C6" s="219" t="s">
        <v>24</v>
      </c>
      <c r="D6" s="220">
        <v>404</v>
      </c>
      <c r="E6" s="216"/>
      <c r="F6" s="218">
        <v>1</v>
      </c>
      <c r="G6" s="218" t="s">
        <v>427</v>
      </c>
      <c r="H6" s="219" t="s">
        <v>26</v>
      </c>
      <c r="I6" s="220">
        <v>355</v>
      </c>
    </row>
    <row r="7" spans="1:12" x14ac:dyDescent="0.25">
      <c r="A7" s="218">
        <v>2</v>
      </c>
      <c r="B7" s="218" t="s">
        <v>375</v>
      </c>
      <c r="C7" s="219" t="s">
        <v>10</v>
      </c>
      <c r="D7" s="220">
        <v>375</v>
      </c>
      <c r="E7" s="216"/>
      <c r="F7" s="218">
        <v>2</v>
      </c>
      <c r="G7" s="218" t="s">
        <v>319</v>
      </c>
      <c r="H7" s="218" t="s">
        <v>21</v>
      </c>
      <c r="I7" s="220">
        <v>334</v>
      </c>
    </row>
    <row r="8" spans="1:12" x14ac:dyDescent="0.25">
      <c r="A8" s="218">
        <v>3</v>
      </c>
      <c r="B8" s="218" t="s">
        <v>25</v>
      </c>
      <c r="C8" s="219" t="s">
        <v>73</v>
      </c>
      <c r="D8" s="220">
        <v>349</v>
      </c>
      <c r="E8" s="216"/>
      <c r="F8" s="218">
        <v>3</v>
      </c>
      <c r="G8" s="218" t="s">
        <v>77</v>
      </c>
      <c r="H8" s="219" t="s">
        <v>78</v>
      </c>
      <c r="I8" s="220">
        <v>327</v>
      </c>
    </row>
    <row r="9" spans="1:12" x14ac:dyDescent="0.25">
      <c r="A9" s="218">
        <v>4</v>
      </c>
      <c r="B9" s="218" t="s">
        <v>394</v>
      </c>
      <c r="C9" s="219" t="s">
        <v>67</v>
      </c>
      <c r="D9" s="220">
        <v>337</v>
      </c>
      <c r="E9" s="216"/>
      <c r="F9" s="218">
        <v>4</v>
      </c>
      <c r="G9" s="218" t="s">
        <v>263</v>
      </c>
      <c r="H9" s="219" t="s">
        <v>67</v>
      </c>
      <c r="I9" s="220">
        <v>288</v>
      </c>
    </row>
    <row r="10" spans="1:12" x14ac:dyDescent="0.25">
      <c r="A10" s="218">
        <v>5</v>
      </c>
      <c r="B10" s="218" t="s">
        <v>47</v>
      </c>
      <c r="C10" s="219" t="s">
        <v>26</v>
      </c>
      <c r="D10" s="220">
        <v>330</v>
      </c>
      <c r="E10" s="216"/>
      <c r="F10" s="218">
        <v>5</v>
      </c>
      <c r="G10" s="218" t="s">
        <v>261</v>
      </c>
      <c r="H10" s="218" t="s">
        <v>33</v>
      </c>
      <c r="I10" s="220">
        <v>261</v>
      </c>
    </row>
    <row r="11" spans="1:12" x14ac:dyDescent="0.25">
      <c r="A11" s="218">
        <v>6</v>
      </c>
      <c r="B11" s="218" t="s">
        <v>43</v>
      </c>
      <c r="C11" s="219" t="s">
        <v>42</v>
      </c>
      <c r="D11" s="220">
        <v>319</v>
      </c>
      <c r="E11" s="216"/>
      <c r="F11" s="218">
        <v>6</v>
      </c>
      <c r="G11" s="218" t="s">
        <v>415</v>
      </c>
      <c r="H11" s="219" t="s">
        <v>24</v>
      </c>
      <c r="I11" s="220">
        <v>256</v>
      </c>
    </row>
    <row r="12" spans="1:12" x14ac:dyDescent="0.25">
      <c r="A12" s="218">
        <v>7</v>
      </c>
      <c r="B12" s="218" t="s">
        <v>13</v>
      </c>
      <c r="C12" s="219" t="s">
        <v>14</v>
      </c>
      <c r="D12" s="220">
        <v>312</v>
      </c>
      <c r="E12" s="216"/>
      <c r="F12" s="218">
        <v>7</v>
      </c>
      <c r="G12" s="218" t="s">
        <v>102</v>
      </c>
      <c r="H12" s="218" t="s">
        <v>22</v>
      </c>
      <c r="I12" s="220">
        <v>238</v>
      </c>
    </row>
    <row r="13" spans="1:12" x14ac:dyDescent="0.25">
      <c r="A13" s="218">
        <v>8</v>
      </c>
      <c r="B13" s="218" t="s">
        <v>36</v>
      </c>
      <c r="C13" s="219" t="s">
        <v>21</v>
      </c>
      <c r="D13" s="220">
        <v>306</v>
      </c>
      <c r="E13" s="216"/>
      <c r="F13" s="218">
        <v>8</v>
      </c>
      <c r="G13" s="218" t="s">
        <v>390</v>
      </c>
      <c r="H13" s="219" t="s">
        <v>45</v>
      </c>
      <c r="I13" s="220">
        <v>206</v>
      </c>
    </row>
    <row r="14" spans="1:12" x14ac:dyDescent="0.25">
      <c r="A14" s="218">
        <v>9</v>
      </c>
      <c r="B14" s="218" t="s">
        <v>388</v>
      </c>
      <c r="C14" s="219" t="s">
        <v>45</v>
      </c>
      <c r="D14" s="220">
        <v>294</v>
      </c>
      <c r="E14" s="216"/>
      <c r="F14" s="218">
        <v>9</v>
      </c>
      <c r="G14" s="218" t="s">
        <v>464</v>
      </c>
      <c r="H14" s="218" t="s">
        <v>73</v>
      </c>
      <c r="I14" s="220">
        <v>201</v>
      </c>
      <c r="K14" s="219"/>
      <c r="L14" s="220"/>
    </row>
    <row r="15" spans="1:12" x14ac:dyDescent="0.25">
      <c r="A15" s="218">
        <v>10</v>
      </c>
      <c r="B15" s="218" t="s">
        <v>106</v>
      </c>
      <c r="C15" s="219" t="s">
        <v>49</v>
      </c>
      <c r="D15" s="220">
        <v>292</v>
      </c>
      <c r="E15" s="216"/>
      <c r="F15" s="218">
        <v>10</v>
      </c>
      <c r="G15" s="218" t="s">
        <v>460</v>
      </c>
      <c r="H15" s="219" t="s">
        <v>40</v>
      </c>
      <c r="I15" s="220">
        <v>196</v>
      </c>
      <c r="K15" s="219"/>
      <c r="L15" s="220"/>
    </row>
    <row r="16" spans="1:12" x14ac:dyDescent="0.25">
      <c r="A16" s="218">
        <v>11</v>
      </c>
      <c r="B16" s="218" t="s">
        <v>87</v>
      </c>
      <c r="C16" s="219" t="s">
        <v>38</v>
      </c>
      <c r="D16" s="220">
        <v>291</v>
      </c>
      <c r="E16" s="216"/>
      <c r="F16" s="218">
        <v>11</v>
      </c>
      <c r="G16" s="218" t="s">
        <v>428</v>
      </c>
      <c r="H16" s="219" t="s">
        <v>69</v>
      </c>
      <c r="I16" s="220">
        <v>187</v>
      </c>
      <c r="K16" s="219"/>
      <c r="L16" s="220"/>
    </row>
    <row r="17" spans="1:12" x14ac:dyDescent="0.25">
      <c r="A17" s="218">
        <v>12</v>
      </c>
      <c r="B17" s="218" t="s">
        <v>90</v>
      </c>
      <c r="C17" s="219" t="s">
        <v>5</v>
      </c>
      <c r="D17" s="220">
        <v>279</v>
      </c>
      <c r="E17" s="216"/>
      <c r="F17" s="218">
        <v>12</v>
      </c>
      <c r="G17" s="218" t="s">
        <v>157</v>
      </c>
      <c r="H17" s="219" t="s">
        <v>8</v>
      </c>
      <c r="I17" s="220">
        <v>185</v>
      </c>
      <c r="K17" s="218"/>
      <c r="L17" s="220"/>
    </row>
    <row r="18" spans="1:12" x14ac:dyDescent="0.25">
      <c r="A18" s="218">
        <v>13</v>
      </c>
      <c r="B18" s="218" t="s">
        <v>107</v>
      </c>
      <c r="C18" s="218" t="s">
        <v>27</v>
      </c>
      <c r="D18" s="220">
        <v>279</v>
      </c>
      <c r="E18" s="216"/>
      <c r="F18" s="218">
        <v>13</v>
      </c>
      <c r="G18" s="218" t="s">
        <v>316</v>
      </c>
      <c r="H18" s="218" t="s">
        <v>42</v>
      </c>
      <c r="I18" s="220">
        <v>182</v>
      </c>
      <c r="K18" s="219"/>
      <c r="L18" s="220"/>
    </row>
    <row r="19" spans="1:12" x14ac:dyDescent="0.25">
      <c r="A19" s="218">
        <v>14</v>
      </c>
      <c r="B19" s="218" t="s">
        <v>152</v>
      </c>
      <c r="C19" s="219" t="s">
        <v>69</v>
      </c>
      <c r="D19" s="220">
        <v>251</v>
      </c>
      <c r="E19" s="216"/>
      <c r="F19" s="218">
        <v>14</v>
      </c>
      <c r="G19" s="218" t="s">
        <v>405</v>
      </c>
      <c r="H19" s="218" t="s">
        <v>17</v>
      </c>
      <c r="I19" s="220">
        <v>176</v>
      </c>
      <c r="K19" s="219"/>
      <c r="L19" s="220"/>
    </row>
    <row r="20" spans="1:12" x14ac:dyDescent="0.25">
      <c r="A20" s="218">
        <v>15</v>
      </c>
      <c r="B20" s="218" t="s">
        <v>72</v>
      </c>
      <c r="C20" s="219" t="s">
        <v>78</v>
      </c>
      <c r="D20" s="220">
        <v>251</v>
      </c>
      <c r="E20" s="216"/>
      <c r="F20" s="218">
        <v>15</v>
      </c>
      <c r="G20" s="218" t="s">
        <v>416</v>
      </c>
      <c r="H20" s="219" t="s">
        <v>40</v>
      </c>
      <c r="I20" s="220">
        <v>175</v>
      </c>
      <c r="K20" s="219"/>
      <c r="L20" s="220"/>
    </row>
    <row r="21" spans="1:12" x14ac:dyDescent="0.25">
      <c r="A21" s="218">
        <v>16</v>
      </c>
      <c r="B21" s="218" t="s">
        <v>413</v>
      </c>
      <c r="C21" s="219" t="s">
        <v>16</v>
      </c>
      <c r="D21" s="220">
        <v>245</v>
      </c>
      <c r="E21" s="216"/>
      <c r="F21" s="218">
        <v>16</v>
      </c>
      <c r="G21" s="218" t="s">
        <v>100</v>
      </c>
      <c r="H21" s="219" t="s">
        <v>18</v>
      </c>
      <c r="I21" s="220">
        <v>174</v>
      </c>
      <c r="K21" s="219"/>
      <c r="L21" s="220"/>
    </row>
    <row r="22" spans="1:12" x14ac:dyDescent="0.25">
      <c r="A22" s="218">
        <v>17</v>
      </c>
      <c r="B22" s="218" t="s">
        <v>312</v>
      </c>
      <c r="C22" s="218" t="s">
        <v>51</v>
      </c>
      <c r="D22" s="220">
        <v>242</v>
      </c>
      <c r="E22" s="216"/>
      <c r="F22" s="218">
        <v>17</v>
      </c>
      <c r="G22" s="218" t="s">
        <v>432</v>
      </c>
      <c r="H22" s="218" t="s">
        <v>35</v>
      </c>
      <c r="I22" s="220">
        <v>166</v>
      </c>
      <c r="K22" s="219"/>
      <c r="L22" s="220"/>
    </row>
    <row r="23" spans="1:12" x14ac:dyDescent="0.25">
      <c r="A23" s="218">
        <v>18</v>
      </c>
      <c r="B23" s="218" t="s">
        <v>237</v>
      </c>
      <c r="C23" s="219" t="s">
        <v>22</v>
      </c>
      <c r="D23" s="220">
        <v>233</v>
      </c>
      <c r="E23" s="216"/>
      <c r="F23" s="218">
        <v>18</v>
      </c>
      <c r="G23" s="218" t="s">
        <v>317</v>
      </c>
      <c r="H23" s="219" t="s">
        <v>14</v>
      </c>
      <c r="I23" s="220">
        <v>154</v>
      </c>
      <c r="K23" s="219"/>
      <c r="L23" s="220"/>
    </row>
    <row r="24" spans="1:12" x14ac:dyDescent="0.25">
      <c r="A24" s="218">
        <v>19</v>
      </c>
      <c r="B24" s="218" t="s">
        <v>339</v>
      </c>
      <c r="C24" s="219" t="s">
        <v>40</v>
      </c>
      <c r="D24" s="220">
        <v>207</v>
      </c>
      <c r="E24" s="216"/>
      <c r="F24" s="218">
        <v>19</v>
      </c>
      <c r="G24" s="218" t="s">
        <v>259</v>
      </c>
      <c r="H24" s="218" t="s">
        <v>8</v>
      </c>
      <c r="I24" s="220">
        <v>146</v>
      </c>
    </row>
    <row r="25" spans="1:12" x14ac:dyDescent="0.25">
      <c r="A25" s="218">
        <v>20</v>
      </c>
      <c r="B25" s="218" t="s">
        <v>455</v>
      </c>
      <c r="C25" s="219" t="s">
        <v>54</v>
      </c>
      <c r="D25" s="220">
        <v>192</v>
      </c>
      <c r="E25" s="216"/>
      <c r="F25" s="218">
        <v>20</v>
      </c>
      <c r="G25" s="218" t="s">
        <v>86</v>
      </c>
      <c r="H25" s="218" t="s">
        <v>10</v>
      </c>
      <c r="I25" s="220">
        <v>146</v>
      </c>
      <c r="K25" s="219"/>
      <c r="L25" s="220"/>
    </row>
    <row r="26" spans="1:12" x14ac:dyDescent="0.25">
      <c r="A26" s="218">
        <v>21</v>
      </c>
      <c r="B26" s="218" t="s">
        <v>241</v>
      </c>
      <c r="C26" s="219" t="s">
        <v>33</v>
      </c>
      <c r="D26" s="220">
        <v>182</v>
      </c>
      <c r="E26" s="216"/>
      <c r="F26" s="218">
        <v>21</v>
      </c>
      <c r="G26" s="218" t="s">
        <v>15</v>
      </c>
      <c r="H26" s="218" t="s">
        <v>16</v>
      </c>
      <c r="I26" s="220">
        <v>144</v>
      </c>
      <c r="K26" s="218"/>
      <c r="L26" s="220"/>
    </row>
    <row r="27" spans="1:12" x14ac:dyDescent="0.25">
      <c r="A27" s="218">
        <v>22</v>
      </c>
      <c r="B27" s="218" t="s">
        <v>453</v>
      </c>
      <c r="C27" s="219" t="s">
        <v>7</v>
      </c>
      <c r="D27" s="220">
        <v>169</v>
      </c>
      <c r="E27" s="216"/>
      <c r="F27" s="218">
        <v>22</v>
      </c>
      <c r="G27" s="218" t="s">
        <v>619</v>
      </c>
      <c r="H27" s="219" t="s">
        <v>57</v>
      </c>
      <c r="I27" s="220">
        <v>141</v>
      </c>
      <c r="K27" s="218"/>
      <c r="L27" s="220"/>
    </row>
    <row r="28" spans="1:12" x14ac:dyDescent="0.25">
      <c r="A28" s="218">
        <v>23</v>
      </c>
      <c r="B28" s="218" t="s">
        <v>454</v>
      </c>
      <c r="C28" s="219" t="s">
        <v>29</v>
      </c>
      <c r="D28" s="220">
        <v>145</v>
      </c>
      <c r="E28" s="216"/>
      <c r="F28" s="218">
        <v>23</v>
      </c>
      <c r="G28" s="218" t="s">
        <v>71</v>
      </c>
      <c r="H28" s="219" t="s">
        <v>51</v>
      </c>
      <c r="I28" s="220">
        <v>134</v>
      </c>
      <c r="K28" s="218"/>
      <c r="L28" s="220"/>
    </row>
    <row r="29" spans="1:12" x14ac:dyDescent="0.25">
      <c r="A29" s="218">
        <v>24</v>
      </c>
      <c r="B29" s="218" t="s">
        <v>456</v>
      </c>
      <c r="C29" s="219" t="s">
        <v>31</v>
      </c>
      <c r="D29" s="220">
        <v>140</v>
      </c>
      <c r="E29" s="216"/>
      <c r="F29" s="218">
        <v>24</v>
      </c>
      <c r="G29" s="218" t="s">
        <v>463</v>
      </c>
      <c r="H29" s="218" t="s">
        <v>38</v>
      </c>
      <c r="I29" s="220">
        <v>133</v>
      </c>
      <c r="K29" s="219"/>
      <c r="L29" s="220"/>
    </row>
    <row r="30" spans="1:12" x14ac:dyDescent="0.25">
      <c r="A30" s="218">
        <v>25</v>
      </c>
      <c r="B30" s="218" t="s">
        <v>414</v>
      </c>
      <c r="C30" s="219" t="s">
        <v>57</v>
      </c>
      <c r="D30" s="220">
        <v>137</v>
      </c>
      <c r="E30" s="216"/>
      <c r="F30" s="218">
        <v>25</v>
      </c>
      <c r="G30" s="218" t="s">
        <v>11</v>
      </c>
      <c r="H30" s="219" t="s">
        <v>49</v>
      </c>
      <c r="I30" s="220">
        <v>131</v>
      </c>
      <c r="K30" s="218"/>
      <c r="L30" s="220"/>
    </row>
    <row r="31" spans="1:12" x14ac:dyDescent="0.25">
      <c r="F31" s="218">
        <v>26</v>
      </c>
      <c r="G31" s="218" t="s">
        <v>431</v>
      </c>
      <c r="H31" s="219" t="s">
        <v>38</v>
      </c>
      <c r="I31" s="220">
        <v>129</v>
      </c>
      <c r="K31" s="219"/>
      <c r="L31" s="220"/>
    </row>
    <row r="32" spans="1:12" x14ac:dyDescent="0.25">
      <c r="B32" s="120" t="s">
        <v>398</v>
      </c>
      <c r="F32" s="218">
        <v>27</v>
      </c>
      <c r="G32" s="218" t="s">
        <v>465</v>
      </c>
      <c r="H32" s="218" t="s">
        <v>12</v>
      </c>
      <c r="I32" s="220">
        <v>126</v>
      </c>
      <c r="K32" s="219"/>
      <c r="L32" s="220"/>
    </row>
    <row r="33" spans="1:12" x14ac:dyDescent="0.25">
      <c r="F33" s="218">
        <v>28</v>
      </c>
      <c r="G33" s="218" t="s">
        <v>318</v>
      </c>
      <c r="H33" s="219" t="s">
        <v>17</v>
      </c>
      <c r="I33" s="220">
        <v>116</v>
      </c>
      <c r="K33" s="219"/>
      <c r="L33" s="220"/>
    </row>
    <row r="34" spans="1:12" x14ac:dyDescent="0.25">
      <c r="A34" s="218">
        <v>1</v>
      </c>
      <c r="B34" s="218" t="s">
        <v>377</v>
      </c>
      <c r="C34" s="219" t="s">
        <v>26</v>
      </c>
      <c r="D34" s="220">
        <v>372</v>
      </c>
      <c r="E34" s="216"/>
      <c r="F34" s="218">
        <v>29</v>
      </c>
      <c r="G34" s="218" t="s">
        <v>98</v>
      </c>
      <c r="H34" s="219" t="s">
        <v>42</v>
      </c>
      <c r="I34" s="220">
        <v>113</v>
      </c>
      <c r="K34" s="218"/>
      <c r="L34" s="220"/>
    </row>
    <row r="35" spans="1:12" x14ac:dyDescent="0.25">
      <c r="A35" s="218">
        <v>2</v>
      </c>
      <c r="B35" s="218" t="s">
        <v>274</v>
      </c>
      <c r="C35" s="219" t="s">
        <v>73</v>
      </c>
      <c r="D35" s="220">
        <v>332</v>
      </c>
      <c r="E35" s="216"/>
      <c r="F35" s="218">
        <v>30</v>
      </c>
      <c r="G35" s="218" t="s">
        <v>591</v>
      </c>
      <c r="H35" s="218" t="s">
        <v>12</v>
      </c>
      <c r="I35" s="220">
        <v>110</v>
      </c>
      <c r="K35" s="219"/>
      <c r="L35" s="220"/>
    </row>
    <row r="36" spans="1:12" x14ac:dyDescent="0.25">
      <c r="A36" s="218">
        <v>3</v>
      </c>
      <c r="B36" s="218" t="s">
        <v>269</v>
      </c>
      <c r="C36" s="219" t="s">
        <v>21</v>
      </c>
      <c r="D36" s="220">
        <v>309</v>
      </c>
      <c r="E36" s="216"/>
      <c r="H36" s="218"/>
      <c r="I36" s="218"/>
      <c r="J36" s="218"/>
      <c r="K36" s="219"/>
      <c r="L36" s="220"/>
    </row>
    <row r="37" spans="1:12" x14ac:dyDescent="0.25">
      <c r="A37" s="218">
        <v>4</v>
      </c>
      <c r="B37" s="218" t="s">
        <v>329</v>
      </c>
      <c r="C37" s="219" t="s">
        <v>24</v>
      </c>
      <c r="D37" s="220">
        <v>307</v>
      </c>
      <c r="H37" s="218"/>
      <c r="I37" s="218"/>
      <c r="J37" s="218"/>
      <c r="K37" s="218"/>
      <c r="L37" s="220"/>
    </row>
    <row r="38" spans="1:12" x14ac:dyDescent="0.25">
      <c r="A38" s="218">
        <v>5</v>
      </c>
      <c r="B38" s="218" t="s">
        <v>341</v>
      </c>
      <c r="C38" s="219" t="s">
        <v>73</v>
      </c>
      <c r="D38" s="220">
        <v>291</v>
      </c>
      <c r="H38" s="218"/>
      <c r="I38" s="218"/>
      <c r="J38" s="218"/>
      <c r="K38" s="218"/>
      <c r="L38" s="220"/>
    </row>
    <row r="39" spans="1:12" x14ac:dyDescent="0.25">
      <c r="A39" s="218">
        <v>6</v>
      </c>
      <c r="B39" s="218" t="s">
        <v>477</v>
      </c>
      <c r="C39" s="219" t="s">
        <v>38</v>
      </c>
      <c r="D39" s="220">
        <v>287</v>
      </c>
      <c r="E39" s="216"/>
      <c r="H39" s="218"/>
      <c r="I39" s="218"/>
      <c r="J39" s="218"/>
      <c r="K39" s="218"/>
      <c r="L39" s="220"/>
    </row>
    <row r="40" spans="1:12" x14ac:dyDescent="0.25">
      <c r="A40" s="218">
        <v>7</v>
      </c>
      <c r="B40" s="218" t="s">
        <v>324</v>
      </c>
      <c r="C40" s="219" t="s">
        <v>49</v>
      </c>
      <c r="D40" s="220">
        <v>286</v>
      </c>
      <c r="E40" s="216"/>
      <c r="H40" s="218"/>
      <c r="I40" s="218"/>
      <c r="J40" s="218"/>
      <c r="K40" s="219"/>
      <c r="L40" s="220"/>
    </row>
    <row r="41" spans="1:12" x14ac:dyDescent="0.25">
      <c r="A41" s="218">
        <v>8</v>
      </c>
      <c r="B41" s="218" t="s">
        <v>382</v>
      </c>
      <c r="C41" s="219" t="s">
        <v>24</v>
      </c>
      <c r="D41" s="220">
        <v>278</v>
      </c>
      <c r="E41" s="216"/>
      <c r="H41" s="218"/>
      <c r="I41" s="218"/>
      <c r="J41" s="218"/>
      <c r="K41" s="218"/>
      <c r="L41" s="220"/>
    </row>
    <row r="42" spans="1:12" x14ac:dyDescent="0.25">
      <c r="A42" s="218">
        <v>9</v>
      </c>
      <c r="B42" s="218" t="s">
        <v>397</v>
      </c>
      <c r="C42" s="218" t="s">
        <v>8</v>
      </c>
      <c r="D42" s="220">
        <v>267</v>
      </c>
      <c r="E42" s="216"/>
      <c r="H42" s="218"/>
      <c r="I42" s="218"/>
      <c r="J42" s="218"/>
      <c r="K42" s="218"/>
      <c r="L42" s="220"/>
    </row>
    <row r="43" spans="1:12" x14ac:dyDescent="0.25">
      <c r="A43" s="218">
        <v>10</v>
      </c>
      <c r="B43" s="218" t="s">
        <v>419</v>
      </c>
      <c r="C43" s="219" t="s">
        <v>10</v>
      </c>
      <c r="D43" s="220">
        <v>253</v>
      </c>
      <c r="E43" s="216"/>
      <c r="H43" s="218"/>
      <c r="I43" s="218"/>
      <c r="J43" s="218"/>
      <c r="K43" s="218"/>
      <c r="L43" s="220"/>
    </row>
    <row r="44" spans="1:12" x14ac:dyDescent="0.25">
      <c r="A44" s="218">
        <v>11</v>
      </c>
      <c r="B44" s="218" t="s">
        <v>384</v>
      </c>
      <c r="C44" s="219" t="s">
        <v>78</v>
      </c>
      <c r="D44" s="220">
        <v>250</v>
      </c>
      <c r="E44" s="216"/>
      <c r="H44" s="218"/>
      <c r="I44" s="218"/>
      <c r="J44" s="218"/>
      <c r="K44" s="218"/>
      <c r="L44" s="220"/>
    </row>
    <row r="45" spans="1:12" x14ac:dyDescent="0.25">
      <c r="A45" s="218">
        <v>12</v>
      </c>
      <c r="B45" s="218" t="s">
        <v>404</v>
      </c>
      <c r="C45" s="219" t="s">
        <v>69</v>
      </c>
      <c r="D45" s="220">
        <v>250</v>
      </c>
      <c r="E45" s="216"/>
      <c r="H45" s="218"/>
      <c r="I45" s="218"/>
      <c r="J45" s="218"/>
      <c r="K45" s="219"/>
      <c r="L45" s="220"/>
    </row>
    <row r="46" spans="1:12" x14ac:dyDescent="0.25">
      <c r="A46" s="218">
        <v>13</v>
      </c>
      <c r="B46" s="218" t="s">
        <v>472</v>
      </c>
      <c r="C46" s="219" t="s">
        <v>59</v>
      </c>
      <c r="D46" s="220">
        <v>236</v>
      </c>
      <c r="E46" s="216"/>
      <c r="H46" s="218"/>
      <c r="I46" s="218"/>
      <c r="J46" s="218"/>
      <c r="K46" s="219"/>
      <c r="L46" s="220"/>
    </row>
    <row r="47" spans="1:12" x14ac:dyDescent="0.25">
      <c r="A47" s="218">
        <v>14</v>
      </c>
      <c r="B47" s="218" t="s">
        <v>420</v>
      </c>
      <c r="C47" s="219" t="s">
        <v>33</v>
      </c>
      <c r="D47" s="220">
        <v>221</v>
      </c>
      <c r="E47" s="216"/>
      <c r="H47" s="218"/>
      <c r="I47" s="218"/>
      <c r="J47" s="218"/>
      <c r="K47" s="218"/>
      <c r="L47" s="220"/>
    </row>
    <row r="48" spans="1:12" x14ac:dyDescent="0.25">
      <c r="A48" s="318" t="s">
        <v>620</v>
      </c>
      <c r="B48" s="318"/>
      <c r="C48" s="318"/>
      <c r="D48" s="318"/>
      <c r="E48" s="216"/>
      <c r="H48" s="218"/>
      <c r="I48" s="218"/>
      <c r="J48" s="218"/>
      <c r="K48" s="218"/>
      <c r="L48" s="220"/>
    </row>
    <row r="49" spans="1:12" x14ac:dyDescent="0.25">
      <c r="A49" s="119"/>
      <c r="B49" s="120" t="s">
        <v>400</v>
      </c>
      <c r="C49" s="119"/>
      <c r="D49" s="121"/>
      <c r="E49" s="216"/>
      <c r="F49" s="222"/>
      <c r="G49" s="120" t="s">
        <v>286</v>
      </c>
      <c r="H49" s="218"/>
      <c r="I49" s="218"/>
      <c r="J49" s="218"/>
      <c r="K49" s="218"/>
      <c r="L49" s="220"/>
    </row>
    <row r="50" spans="1:12" x14ac:dyDescent="0.25">
      <c r="A50" s="119"/>
      <c r="B50" s="119"/>
      <c r="C50" s="119"/>
      <c r="D50" s="121"/>
      <c r="E50" s="216"/>
      <c r="H50" s="218"/>
      <c r="I50" s="218"/>
      <c r="J50" s="218"/>
      <c r="K50" s="219"/>
      <c r="L50" s="220"/>
    </row>
    <row r="51" spans="1:12" x14ac:dyDescent="0.25">
      <c r="A51" s="218">
        <v>15</v>
      </c>
      <c r="B51" s="256" t="s">
        <v>80</v>
      </c>
      <c r="C51" s="256" t="s">
        <v>69</v>
      </c>
      <c r="D51" s="255">
        <v>220</v>
      </c>
      <c r="E51" s="216"/>
      <c r="F51" s="218">
        <v>1</v>
      </c>
      <c r="G51" s="256" t="s">
        <v>301</v>
      </c>
      <c r="H51" s="258"/>
      <c r="I51" s="257">
        <v>156</v>
      </c>
      <c r="K51" s="219"/>
      <c r="L51" s="220"/>
    </row>
    <row r="52" spans="1:12" x14ac:dyDescent="0.25">
      <c r="A52" s="218">
        <v>16</v>
      </c>
      <c r="B52" s="256" t="s">
        <v>441</v>
      </c>
      <c r="C52" s="257" t="s">
        <v>14</v>
      </c>
      <c r="D52" s="255">
        <v>219</v>
      </c>
      <c r="E52" s="216"/>
      <c r="F52" s="218">
        <v>2</v>
      </c>
      <c r="G52" s="256" t="s">
        <v>228</v>
      </c>
      <c r="H52" s="258"/>
      <c r="I52" s="257">
        <v>150</v>
      </c>
      <c r="K52" s="219"/>
      <c r="L52" s="220"/>
    </row>
    <row r="53" spans="1:12" x14ac:dyDescent="0.25">
      <c r="A53" s="218">
        <v>17</v>
      </c>
      <c r="B53" s="256" t="s">
        <v>473</v>
      </c>
      <c r="C53" s="257" t="s">
        <v>51</v>
      </c>
      <c r="D53" s="255">
        <v>216</v>
      </c>
      <c r="E53" s="216"/>
      <c r="F53" s="218">
        <v>3</v>
      </c>
      <c r="G53" s="256" t="s">
        <v>119</v>
      </c>
      <c r="H53" s="258"/>
      <c r="I53" s="257">
        <v>140</v>
      </c>
      <c r="K53" s="219"/>
      <c r="L53" s="220"/>
    </row>
    <row r="54" spans="1:12" x14ac:dyDescent="0.25">
      <c r="A54" s="218">
        <v>18</v>
      </c>
      <c r="B54" s="256" t="s">
        <v>63</v>
      </c>
      <c r="C54" s="257" t="s">
        <v>16</v>
      </c>
      <c r="D54" s="255">
        <v>213</v>
      </c>
      <c r="E54" s="216"/>
      <c r="F54" s="218">
        <v>4</v>
      </c>
      <c r="G54" s="256" t="s">
        <v>115</v>
      </c>
      <c r="H54" s="258"/>
      <c r="I54" s="257">
        <v>134</v>
      </c>
      <c r="K54" s="218"/>
      <c r="L54" s="220"/>
    </row>
    <row r="55" spans="1:12" x14ac:dyDescent="0.25">
      <c r="A55" s="218">
        <v>19</v>
      </c>
      <c r="B55" s="256" t="s">
        <v>50</v>
      </c>
      <c r="C55" s="257" t="s">
        <v>27</v>
      </c>
      <c r="D55" s="255">
        <v>211</v>
      </c>
      <c r="E55" s="216"/>
      <c r="F55" s="218">
        <v>5</v>
      </c>
      <c r="G55" s="256" t="s">
        <v>118</v>
      </c>
      <c r="H55" s="258"/>
      <c r="I55" s="257">
        <v>134</v>
      </c>
      <c r="K55" s="218"/>
      <c r="L55" s="220"/>
    </row>
    <row r="56" spans="1:12" x14ac:dyDescent="0.25">
      <c r="A56" s="218">
        <v>20</v>
      </c>
      <c r="B56" s="256" t="s">
        <v>70</v>
      </c>
      <c r="C56" s="257" t="s">
        <v>49</v>
      </c>
      <c r="D56" s="255">
        <v>206</v>
      </c>
      <c r="E56" s="216"/>
      <c r="F56" s="218">
        <v>6</v>
      </c>
      <c r="G56" s="256" t="s">
        <v>296</v>
      </c>
      <c r="H56" s="258"/>
      <c r="I56" s="257">
        <v>133</v>
      </c>
      <c r="K56" s="219"/>
      <c r="L56" s="220"/>
    </row>
    <row r="57" spans="1:12" x14ac:dyDescent="0.25">
      <c r="A57" s="218">
        <v>21</v>
      </c>
      <c r="B57" s="256" t="s">
        <v>250</v>
      </c>
      <c r="C57" s="257" t="s">
        <v>45</v>
      </c>
      <c r="D57" s="255">
        <v>203</v>
      </c>
      <c r="E57" s="216"/>
      <c r="F57" s="218">
        <v>7</v>
      </c>
      <c r="G57" s="256" t="s">
        <v>120</v>
      </c>
      <c r="H57" s="258"/>
      <c r="I57" s="257">
        <v>132</v>
      </c>
      <c r="K57" s="219"/>
      <c r="L57" s="220"/>
    </row>
    <row r="58" spans="1:12" x14ac:dyDescent="0.25">
      <c r="A58" s="218">
        <v>22</v>
      </c>
      <c r="B58" s="256" t="s">
        <v>438</v>
      </c>
      <c r="C58" s="257" t="s">
        <v>14</v>
      </c>
      <c r="D58" s="255">
        <v>203</v>
      </c>
      <c r="E58" s="216"/>
      <c r="F58" s="218">
        <v>8</v>
      </c>
      <c r="G58" s="256" t="s">
        <v>158</v>
      </c>
      <c r="H58" s="258"/>
      <c r="I58" s="257">
        <v>131</v>
      </c>
      <c r="K58" s="218"/>
      <c r="L58" s="220"/>
    </row>
    <row r="59" spans="1:12" x14ac:dyDescent="0.25">
      <c r="A59" s="218">
        <v>23</v>
      </c>
      <c r="B59" s="256" t="s">
        <v>101</v>
      </c>
      <c r="C59" s="256" t="s">
        <v>17</v>
      </c>
      <c r="D59" s="255">
        <v>200</v>
      </c>
      <c r="E59" s="216"/>
      <c r="F59" s="218">
        <v>9</v>
      </c>
      <c r="G59" s="256" t="s">
        <v>298</v>
      </c>
      <c r="H59" s="258"/>
      <c r="I59" s="257">
        <v>130</v>
      </c>
      <c r="K59" s="219"/>
      <c r="L59" s="220"/>
    </row>
    <row r="60" spans="1:12" x14ac:dyDescent="0.25">
      <c r="A60" s="218">
        <v>24</v>
      </c>
      <c r="B60" s="256" t="s">
        <v>325</v>
      </c>
      <c r="C60" s="257" t="s">
        <v>40</v>
      </c>
      <c r="D60" s="255">
        <v>199</v>
      </c>
      <c r="E60" s="216"/>
      <c r="F60" s="218">
        <v>10</v>
      </c>
      <c r="G60" s="256" t="s">
        <v>295</v>
      </c>
      <c r="H60" s="258"/>
      <c r="I60" s="257">
        <v>129</v>
      </c>
      <c r="K60" s="219"/>
      <c r="L60" s="220"/>
    </row>
    <row r="61" spans="1:12" x14ac:dyDescent="0.25">
      <c r="A61" s="218">
        <v>25</v>
      </c>
      <c r="B61" s="256" t="s">
        <v>348</v>
      </c>
      <c r="C61" s="256" t="s">
        <v>57</v>
      </c>
      <c r="D61" s="255">
        <v>194</v>
      </c>
      <c r="E61" s="216"/>
      <c r="F61" s="218">
        <v>11</v>
      </c>
      <c r="G61" s="256" t="s">
        <v>224</v>
      </c>
      <c r="H61" s="258"/>
      <c r="I61" s="257">
        <v>128</v>
      </c>
      <c r="K61" s="219"/>
      <c r="L61" s="220"/>
    </row>
    <row r="62" spans="1:12" x14ac:dyDescent="0.25">
      <c r="A62" s="218">
        <v>26</v>
      </c>
      <c r="B62" s="256" t="s">
        <v>474</v>
      </c>
      <c r="C62" s="257" t="s">
        <v>8</v>
      </c>
      <c r="D62" s="255">
        <v>194</v>
      </c>
      <c r="E62" s="216"/>
      <c r="F62" s="218">
        <v>12</v>
      </c>
      <c r="G62" s="256" t="s">
        <v>226</v>
      </c>
      <c r="H62" s="258"/>
      <c r="I62" s="257">
        <v>128</v>
      </c>
      <c r="K62" s="218"/>
      <c r="L62" s="220"/>
    </row>
    <row r="63" spans="1:12" x14ac:dyDescent="0.25">
      <c r="A63" s="218">
        <v>27</v>
      </c>
      <c r="B63" s="256" t="s">
        <v>469</v>
      </c>
      <c r="C63" s="256" t="s">
        <v>18</v>
      </c>
      <c r="D63" s="255">
        <v>188</v>
      </c>
      <c r="E63" s="216"/>
      <c r="F63" s="218">
        <v>13</v>
      </c>
      <c r="G63" s="256" t="s">
        <v>223</v>
      </c>
      <c r="H63" s="258"/>
      <c r="I63" s="257">
        <v>127</v>
      </c>
      <c r="K63" s="219"/>
      <c r="L63" s="220"/>
    </row>
    <row r="64" spans="1:12" x14ac:dyDescent="0.25">
      <c r="A64" s="218">
        <v>28</v>
      </c>
      <c r="B64" s="256" t="s">
        <v>349</v>
      </c>
      <c r="C64" s="257" t="s">
        <v>27</v>
      </c>
      <c r="D64" s="255">
        <v>186</v>
      </c>
      <c r="E64" s="216"/>
      <c r="F64" s="218">
        <v>14</v>
      </c>
      <c r="G64" s="256" t="s">
        <v>221</v>
      </c>
      <c r="H64" s="258"/>
      <c r="I64" s="257">
        <v>121</v>
      </c>
      <c r="K64" s="219"/>
      <c r="L64" s="220"/>
    </row>
    <row r="65" spans="1:12" x14ac:dyDescent="0.25">
      <c r="A65" s="218">
        <v>29</v>
      </c>
      <c r="B65" s="256" t="s">
        <v>32</v>
      </c>
      <c r="C65" s="256" t="s">
        <v>33</v>
      </c>
      <c r="D65" s="255">
        <v>180</v>
      </c>
      <c r="E65" s="216"/>
      <c r="F65" s="218">
        <v>15</v>
      </c>
      <c r="G65" s="256" t="s">
        <v>230</v>
      </c>
      <c r="H65" s="258"/>
      <c r="I65" s="257">
        <v>119</v>
      </c>
      <c r="K65" s="218"/>
      <c r="L65" s="220"/>
    </row>
    <row r="66" spans="1:12" x14ac:dyDescent="0.25">
      <c r="A66" s="218">
        <v>30</v>
      </c>
      <c r="B66" s="256" t="s">
        <v>380</v>
      </c>
      <c r="C66" s="256" t="s">
        <v>38</v>
      </c>
      <c r="D66" s="255">
        <v>174</v>
      </c>
      <c r="E66" s="216"/>
      <c r="F66" s="218">
        <v>16</v>
      </c>
      <c r="G66" s="256" t="s">
        <v>225</v>
      </c>
      <c r="H66" s="258"/>
      <c r="I66" s="256">
        <v>117</v>
      </c>
      <c r="K66" s="218"/>
      <c r="L66" s="220"/>
    </row>
    <row r="67" spans="1:12" x14ac:dyDescent="0.25">
      <c r="A67" s="218">
        <v>31</v>
      </c>
      <c r="B67" s="256" t="s">
        <v>599</v>
      </c>
      <c r="C67" s="256" t="s">
        <v>5</v>
      </c>
      <c r="D67" s="255">
        <v>174</v>
      </c>
      <c r="E67" s="216"/>
      <c r="F67" s="218">
        <v>17</v>
      </c>
      <c r="G67" s="256" t="s">
        <v>116</v>
      </c>
      <c r="H67" s="258"/>
      <c r="I67" s="257">
        <v>116</v>
      </c>
      <c r="K67" s="219"/>
      <c r="L67" s="220"/>
    </row>
    <row r="68" spans="1:12" x14ac:dyDescent="0.25">
      <c r="A68" s="218">
        <v>32</v>
      </c>
      <c r="B68" s="256" t="s">
        <v>75</v>
      </c>
      <c r="C68" s="257" t="s">
        <v>78</v>
      </c>
      <c r="D68" s="255">
        <v>173</v>
      </c>
      <c r="E68" s="216"/>
      <c r="F68" s="218">
        <v>18</v>
      </c>
      <c r="G68" s="256" t="s">
        <v>300</v>
      </c>
      <c r="H68" s="258"/>
      <c r="I68" s="257">
        <v>113</v>
      </c>
      <c r="K68" s="218"/>
      <c r="L68" s="220"/>
    </row>
    <row r="69" spans="1:12" x14ac:dyDescent="0.25">
      <c r="A69" s="218">
        <v>33</v>
      </c>
      <c r="B69" s="256" t="s">
        <v>96</v>
      </c>
      <c r="C69" s="256" t="s">
        <v>59</v>
      </c>
      <c r="D69" s="255">
        <v>173</v>
      </c>
      <c r="E69" s="216"/>
      <c r="F69" s="218">
        <v>19</v>
      </c>
      <c r="G69" s="256" t="s">
        <v>297</v>
      </c>
      <c r="H69" s="258"/>
      <c r="I69" s="257">
        <v>112</v>
      </c>
      <c r="K69" s="219"/>
      <c r="L69" s="220"/>
    </row>
    <row r="70" spans="1:12" x14ac:dyDescent="0.25">
      <c r="A70" s="218">
        <v>34</v>
      </c>
      <c r="B70" s="256" t="s">
        <v>41</v>
      </c>
      <c r="C70" s="257" t="s">
        <v>42</v>
      </c>
      <c r="D70" s="255">
        <v>171</v>
      </c>
      <c r="E70" s="216"/>
      <c r="F70" s="218">
        <v>20</v>
      </c>
      <c r="G70" s="256" t="s">
        <v>114</v>
      </c>
      <c r="H70" s="258"/>
      <c r="I70" s="257">
        <v>111</v>
      </c>
      <c r="K70" s="219"/>
      <c r="L70" s="220"/>
    </row>
    <row r="71" spans="1:12" x14ac:dyDescent="0.25">
      <c r="A71" s="218">
        <v>35</v>
      </c>
      <c r="B71" s="256" t="s">
        <v>273</v>
      </c>
      <c r="C71" s="257" t="s">
        <v>5</v>
      </c>
      <c r="D71" s="255">
        <v>168</v>
      </c>
      <c r="E71" s="216"/>
      <c r="F71" s="218">
        <v>21</v>
      </c>
      <c r="G71" s="256" t="s">
        <v>123</v>
      </c>
      <c r="H71" s="258"/>
      <c r="I71" s="257">
        <v>110</v>
      </c>
      <c r="K71" s="218"/>
      <c r="L71" s="220"/>
    </row>
    <row r="72" spans="1:12" x14ac:dyDescent="0.25">
      <c r="A72" s="216"/>
      <c r="B72" s="218"/>
      <c r="C72" s="216"/>
      <c r="D72" s="216"/>
      <c r="E72" s="216"/>
      <c r="F72" s="218">
        <v>22</v>
      </c>
      <c r="G72" s="256" t="s">
        <v>231</v>
      </c>
      <c r="H72" s="258"/>
      <c r="I72" s="257">
        <v>108</v>
      </c>
      <c r="K72" s="218"/>
      <c r="L72" s="220"/>
    </row>
    <row r="73" spans="1:12" x14ac:dyDescent="0.25">
      <c r="A73" s="216"/>
      <c r="B73" s="120" t="s">
        <v>399</v>
      </c>
      <c r="C73" s="216"/>
      <c r="D73" s="216"/>
      <c r="E73" s="216"/>
      <c r="F73" s="218">
        <v>23</v>
      </c>
      <c r="G73" s="256" t="s">
        <v>229</v>
      </c>
      <c r="H73" s="258"/>
      <c r="I73" s="257">
        <v>107</v>
      </c>
      <c r="K73" s="219"/>
      <c r="L73" s="220"/>
    </row>
    <row r="74" spans="1:12" x14ac:dyDescent="0.25">
      <c r="A74" s="216"/>
      <c r="B74" s="218"/>
      <c r="C74" s="216"/>
      <c r="D74" s="224"/>
      <c r="E74" s="216"/>
      <c r="F74" s="218">
        <v>24</v>
      </c>
      <c r="G74" s="256" t="s">
        <v>143</v>
      </c>
      <c r="H74" s="258"/>
      <c r="I74" s="257">
        <v>107</v>
      </c>
    </row>
    <row r="75" spans="1:12" x14ac:dyDescent="0.25">
      <c r="A75" s="218">
        <v>1</v>
      </c>
      <c r="B75" s="259" t="s">
        <v>279</v>
      </c>
      <c r="C75" s="259" t="s">
        <v>14</v>
      </c>
      <c r="D75" s="259">
        <v>260</v>
      </c>
      <c r="E75" s="216"/>
      <c r="F75" s="218">
        <v>25</v>
      </c>
      <c r="G75" s="256" t="s">
        <v>304</v>
      </c>
      <c r="H75" s="258"/>
      <c r="I75" s="257">
        <v>106</v>
      </c>
    </row>
    <row r="76" spans="1:12" x14ac:dyDescent="0.25">
      <c r="A76" s="218">
        <v>2</v>
      </c>
      <c r="B76" s="259" t="s">
        <v>334</v>
      </c>
      <c r="C76" s="259" t="s">
        <v>42</v>
      </c>
      <c r="D76" s="259">
        <v>220</v>
      </c>
      <c r="E76" s="216"/>
    </row>
    <row r="77" spans="1:12" x14ac:dyDescent="0.25">
      <c r="A77" s="218">
        <v>3</v>
      </c>
      <c r="B77" s="259" t="s">
        <v>58</v>
      </c>
      <c r="C77" s="259" t="s">
        <v>5</v>
      </c>
      <c r="D77" s="259">
        <v>217</v>
      </c>
      <c r="G77" s="120" t="s">
        <v>363</v>
      </c>
    </row>
    <row r="78" spans="1:12" x14ac:dyDescent="0.25">
      <c r="A78" s="218">
        <v>4</v>
      </c>
      <c r="B78" s="259" t="s">
        <v>290</v>
      </c>
      <c r="C78" s="259" t="s">
        <v>51</v>
      </c>
      <c r="D78" s="259">
        <v>215</v>
      </c>
      <c r="E78" s="216"/>
      <c r="I78" s="216"/>
    </row>
    <row r="79" spans="1:12" x14ac:dyDescent="0.25">
      <c r="A79" s="218">
        <v>5</v>
      </c>
      <c r="B79" s="259" t="s">
        <v>386</v>
      </c>
      <c r="C79" s="259" t="s">
        <v>78</v>
      </c>
      <c r="D79" s="259">
        <v>209</v>
      </c>
      <c r="E79" s="216"/>
      <c r="F79" s="218">
        <v>1</v>
      </c>
      <c r="G79" s="259" t="s">
        <v>129</v>
      </c>
      <c r="H79" s="259"/>
      <c r="I79" s="259">
        <v>207</v>
      </c>
    </row>
    <row r="80" spans="1:12" x14ac:dyDescent="0.25">
      <c r="A80" s="218">
        <v>6</v>
      </c>
      <c r="B80" s="259" t="s">
        <v>385</v>
      </c>
      <c r="C80" s="259" t="s">
        <v>10</v>
      </c>
      <c r="D80" s="259">
        <v>169</v>
      </c>
      <c r="E80" s="216"/>
      <c r="F80" s="218">
        <v>2</v>
      </c>
      <c r="G80" s="259" t="s">
        <v>296</v>
      </c>
      <c r="H80" s="259"/>
      <c r="I80" s="259">
        <v>199</v>
      </c>
    </row>
    <row r="81" spans="1:9" x14ac:dyDescent="0.25">
      <c r="A81" s="218">
        <v>7</v>
      </c>
      <c r="B81" s="259" t="s">
        <v>483</v>
      </c>
      <c r="C81" s="259" t="s">
        <v>66</v>
      </c>
      <c r="D81" s="259">
        <v>168</v>
      </c>
      <c r="E81" s="216"/>
      <c r="F81" s="218">
        <v>3</v>
      </c>
      <c r="G81" s="259" t="s">
        <v>228</v>
      </c>
      <c r="H81" s="259"/>
      <c r="I81" s="259">
        <v>185</v>
      </c>
    </row>
    <row r="82" spans="1:9" x14ac:dyDescent="0.25">
      <c r="A82" s="218">
        <v>8</v>
      </c>
      <c r="B82" s="259" t="s">
        <v>486</v>
      </c>
      <c r="C82" s="259" t="s">
        <v>22</v>
      </c>
      <c r="D82" s="259">
        <v>166</v>
      </c>
      <c r="E82" s="216"/>
      <c r="F82" s="218">
        <v>4</v>
      </c>
      <c r="G82" s="259" t="s">
        <v>294</v>
      </c>
      <c r="H82" s="259"/>
      <c r="I82" s="259">
        <v>184</v>
      </c>
    </row>
    <row r="83" spans="1:9" x14ac:dyDescent="0.25">
      <c r="A83" s="218">
        <v>9</v>
      </c>
      <c r="B83" s="259" t="s">
        <v>436</v>
      </c>
      <c r="C83" s="259" t="s">
        <v>73</v>
      </c>
      <c r="D83" s="259">
        <v>159</v>
      </c>
      <c r="E83" s="216"/>
      <c r="F83" s="218">
        <v>5</v>
      </c>
      <c r="G83" s="259" t="s">
        <v>121</v>
      </c>
      <c r="H83" s="259"/>
      <c r="I83" s="259">
        <v>175</v>
      </c>
    </row>
    <row r="84" spans="1:9" x14ac:dyDescent="0.25">
      <c r="A84" s="218">
        <v>10</v>
      </c>
      <c r="B84" s="259" t="s">
        <v>60</v>
      </c>
      <c r="C84" s="259" t="s">
        <v>21</v>
      </c>
      <c r="D84" s="259">
        <v>157</v>
      </c>
      <c r="E84" s="216"/>
      <c r="F84" s="218">
        <v>6</v>
      </c>
      <c r="G84" s="259" t="s">
        <v>115</v>
      </c>
      <c r="H84" s="259"/>
      <c r="I84" s="259">
        <v>174</v>
      </c>
    </row>
    <row r="85" spans="1:9" x14ac:dyDescent="0.25">
      <c r="A85" s="218">
        <v>11</v>
      </c>
      <c r="B85" s="259" t="s">
        <v>267</v>
      </c>
      <c r="C85" s="259" t="s">
        <v>26</v>
      </c>
      <c r="D85" s="259">
        <v>150</v>
      </c>
      <c r="E85" s="216"/>
      <c r="F85" s="218">
        <v>7</v>
      </c>
      <c r="G85" s="259" t="s">
        <v>297</v>
      </c>
      <c r="H85" s="259"/>
      <c r="I85" s="259">
        <v>174</v>
      </c>
    </row>
    <row r="86" spans="1:9" x14ac:dyDescent="0.25">
      <c r="A86" s="218">
        <v>12</v>
      </c>
      <c r="B86" s="259" t="s">
        <v>437</v>
      </c>
      <c r="C86" s="259" t="s">
        <v>8</v>
      </c>
      <c r="D86" s="259">
        <v>135</v>
      </c>
      <c r="E86" s="216"/>
      <c r="F86" s="218">
        <v>8</v>
      </c>
      <c r="G86" s="259" t="s">
        <v>118</v>
      </c>
      <c r="H86" s="259"/>
      <c r="I86" s="259">
        <v>169</v>
      </c>
    </row>
    <row r="87" spans="1:9" x14ac:dyDescent="0.25">
      <c r="A87" s="218">
        <v>13</v>
      </c>
      <c r="B87" s="259" t="s">
        <v>482</v>
      </c>
      <c r="C87" s="259" t="s">
        <v>45</v>
      </c>
      <c r="D87" s="259">
        <v>131</v>
      </c>
      <c r="E87" s="216"/>
      <c r="F87" s="218">
        <v>9</v>
      </c>
      <c r="G87" s="259" t="s">
        <v>295</v>
      </c>
      <c r="H87" s="259"/>
      <c r="I87" s="259">
        <v>165</v>
      </c>
    </row>
    <row r="88" spans="1:9" x14ac:dyDescent="0.25">
      <c r="A88" s="218">
        <v>14</v>
      </c>
      <c r="B88" s="259" t="s">
        <v>342</v>
      </c>
      <c r="C88" s="259" t="s">
        <v>12</v>
      </c>
      <c r="D88" s="259">
        <v>127</v>
      </c>
      <c r="E88" s="216"/>
      <c r="F88" s="218">
        <v>10</v>
      </c>
      <c r="G88" s="259" t="s">
        <v>128</v>
      </c>
      <c r="H88" s="259"/>
      <c r="I88" s="259">
        <v>162</v>
      </c>
    </row>
    <row r="89" spans="1:9" x14ac:dyDescent="0.25">
      <c r="A89" s="218">
        <v>15</v>
      </c>
      <c r="B89" s="259" t="s">
        <v>162</v>
      </c>
      <c r="C89" s="259" t="s">
        <v>27</v>
      </c>
      <c r="D89" s="259">
        <v>118</v>
      </c>
      <c r="E89" s="216"/>
    </row>
  </sheetData>
  <mergeCells count="3">
    <mergeCell ref="A1:I1"/>
    <mergeCell ref="A2:I2"/>
    <mergeCell ref="A48:D48"/>
  </mergeCells>
  <pageMargins left="0.5" right="0.5" top="0.4" bottom="0.4" header="0.5" footer="0.5"/>
  <pageSetup orientation="portrait" horizontalDpi="4294967293" verticalDpi="4294967293" r:id="rId1"/>
  <headerFooter alignWithMargins="0"/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L44" sqref="L44"/>
    </sheetView>
  </sheetViews>
  <sheetFormatPr defaultRowHeight="15.75" x14ac:dyDescent="0.25"/>
  <cols>
    <col min="1" max="1" width="4.125" style="217" customWidth="1"/>
    <col min="2" max="2" width="19" style="217" customWidth="1"/>
    <col min="3" max="3" width="11.75" style="217" customWidth="1"/>
    <col min="4" max="4" width="5" style="217" customWidth="1"/>
    <col min="5" max="5" width="1.5" style="221" customWidth="1"/>
    <col min="6" max="6" width="5.625" style="216" customWidth="1"/>
    <col min="7" max="7" width="18.125" style="216" bestFit="1" customWidth="1"/>
    <col min="8" max="8" width="9.625" style="216" bestFit="1" customWidth="1"/>
    <col min="9" max="9" width="6.375" style="217" customWidth="1"/>
    <col min="10" max="10" width="17.5" style="216" customWidth="1"/>
    <col min="11" max="11" width="18.25" style="216" customWidth="1"/>
    <col min="12" max="256" width="9" style="216"/>
    <col min="257" max="257" width="4.125" style="216" customWidth="1"/>
    <col min="258" max="258" width="6.25" style="216" customWidth="1"/>
    <col min="259" max="259" width="19.125" style="216" bestFit="1" customWidth="1"/>
    <col min="260" max="260" width="16.75" style="216" customWidth="1"/>
    <col min="261" max="261" width="14.375" style="216" customWidth="1"/>
    <col min="262" max="264" width="9" style="216"/>
    <col min="265" max="265" width="8.125" style="216" customWidth="1"/>
    <col min="266" max="266" width="17.5" style="216" customWidth="1"/>
    <col min="267" max="267" width="18.25" style="216" customWidth="1"/>
    <col min="268" max="512" width="9" style="216"/>
    <col min="513" max="513" width="4.125" style="216" customWidth="1"/>
    <col min="514" max="514" width="6.25" style="216" customWidth="1"/>
    <col min="515" max="515" width="19.125" style="216" bestFit="1" customWidth="1"/>
    <col min="516" max="516" width="16.75" style="216" customWidth="1"/>
    <col min="517" max="517" width="14.375" style="216" customWidth="1"/>
    <col min="518" max="520" width="9" style="216"/>
    <col min="521" max="521" width="8.125" style="216" customWidth="1"/>
    <col min="522" max="522" width="17.5" style="216" customWidth="1"/>
    <col min="523" max="523" width="18.25" style="216" customWidth="1"/>
    <col min="524" max="768" width="9" style="216"/>
    <col min="769" max="769" width="4.125" style="216" customWidth="1"/>
    <col min="770" max="770" width="6.25" style="216" customWidth="1"/>
    <col min="771" max="771" width="19.125" style="216" bestFit="1" customWidth="1"/>
    <col min="772" max="772" width="16.75" style="216" customWidth="1"/>
    <col min="773" max="773" width="14.375" style="216" customWidth="1"/>
    <col min="774" max="776" width="9" style="216"/>
    <col min="777" max="777" width="8.125" style="216" customWidth="1"/>
    <col min="778" max="778" width="17.5" style="216" customWidth="1"/>
    <col min="779" max="779" width="18.25" style="216" customWidth="1"/>
    <col min="780" max="1024" width="9" style="216"/>
    <col min="1025" max="1025" width="4.125" style="216" customWidth="1"/>
    <col min="1026" max="1026" width="6.25" style="216" customWidth="1"/>
    <col min="1027" max="1027" width="19.125" style="216" bestFit="1" customWidth="1"/>
    <col min="1028" max="1028" width="16.75" style="216" customWidth="1"/>
    <col min="1029" max="1029" width="14.375" style="216" customWidth="1"/>
    <col min="1030" max="1032" width="9" style="216"/>
    <col min="1033" max="1033" width="8.125" style="216" customWidth="1"/>
    <col min="1034" max="1034" width="17.5" style="216" customWidth="1"/>
    <col min="1035" max="1035" width="18.25" style="216" customWidth="1"/>
    <col min="1036" max="1280" width="9" style="216"/>
    <col min="1281" max="1281" width="4.125" style="216" customWidth="1"/>
    <col min="1282" max="1282" width="6.25" style="216" customWidth="1"/>
    <col min="1283" max="1283" width="19.125" style="216" bestFit="1" customWidth="1"/>
    <col min="1284" max="1284" width="16.75" style="216" customWidth="1"/>
    <col min="1285" max="1285" width="14.375" style="216" customWidth="1"/>
    <col min="1286" max="1288" width="9" style="216"/>
    <col min="1289" max="1289" width="8.125" style="216" customWidth="1"/>
    <col min="1290" max="1290" width="17.5" style="216" customWidth="1"/>
    <col min="1291" max="1291" width="18.25" style="216" customWidth="1"/>
    <col min="1292" max="1536" width="9" style="216"/>
    <col min="1537" max="1537" width="4.125" style="216" customWidth="1"/>
    <col min="1538" max="1538" width="6.25" style="216" customWidth="1"/>
    <col min="1539" max="1539" width="19.125" style="216" bestFit="1" customWidth="1"/>
    <col min="1540" max="1540" width="16.75" style="216" customWidth="1"/>
    <col min="1541" max="1541" width="14.375" style="216" customWidth="1"/>
    <col min="1542" max="1544" width="9" style="216"/>
    <col min="1545" max="1545" width="8.125" style="216" customWidth="1"/>
    <col min="1546" max="1546" width="17.5" style="216" customWidth="1"/>
    <col min="1547" max="1547" width="18.25" style="216" customWidth="1"/>
    <col min="1548" max="1792" width="9" style="216"/>
    <col min="1793" max="1793" width="4.125" style="216" customWidth="1"/>
    <col min="1794" max="1794" width="6.25" style="216" customWidth="1"/>
    <col min="1795" max="1795" width="19.125" style="216" bestFit="1" customWidth="1"/>
    <col min="1796" max="1796" width="16.75" style="216" customWidth="1"/>
    <col min="1797" max="1797" width="14.375" style="216" customWidth="1"/>
    <col min="1798" max="1800" width="9" style="216"/>
    <col min="1801" max="1801" width="8.125" style="216" customWidth="1"/>
    <col min="1802" max="1802" width="17.5" style="216" customWidth="1"/>
    <col min="1803" max="1803" width="18.25" style="216" customWidth="1"/>
    <col min="1804" max="2048" width="9" style="216"/>
    <col min="2049" max="2049" width="4.125" style="216" customWidth="1"/>
    <col min="2050" max="2050" width="6.25" style="216" customWidth="1"/>
    <col min="2051" max="2051" width="19.125" style="216" bestFit="1" customWidth="1"/>
    <col min="2052" max="2052" width="16.75" style="216" customWidth="1"/>
    <col min="2053" max="2053" width="14.375" style="216" customWidth="1"/>
    <col min="2054" max="2056" width="9" style="216"/>
    <col min="2057" max="2057" width="8.125" style="216" customWidth="1"/>
    <col min="2058" max="2058" width="17.5" style="216" customWidth="1"/>
    <col min="2059" max="2059" width="18.25" style="216" customWidth="1"/>
    <col min="2060" max="2304" width="9" style="216"/>
    <col min="2305" max="2305" width="4.125" style="216" customWidth="1"/>
    <col min="2306" max="2306" width="6.25" style="216" customWidth="1"/>
    <col min="2307" max="2307" width="19.125" style="216" bestFit="1" customWidth="1"/>
    <col min="2308" max="2308" width="16.75" style="216" customWidth="1"/>
    <col min="2309" max="2309" width="14.375" style="216" customWidth="1"/>
    <col min="2310" max="2312" width="9" style="216"/>
    <col min="2313" max="2313" width="8.125" style="216" customWidth="1"/>
    <col min="2314" max="2314" width="17.5" style="216" customWidth="1"/>
    <col min="2315" max="2315" width="18.25" style="216" customWidth="1"/>
    <col min="2316" max="2560" width="9" style="216"/>
    <col min="2561" max="2561" width="4.125" style="216" customWidth="1"/>
    <col min="2562" max="2562" width="6.25" style="216" customWidth="1"/>
    <col min="2563" max="2563" width="19.125" style="216" bestFit="1" customWidth="1"/>
    <col min="2564" max="2564" width="16.75" style="216" customWidth="1"/>
    <col min="2565" max="2565" width="14.375" style="216" customWidth="1"/>
    <col min="2566" max="2568" width="9" style="216"/>
    <col min="2569" max="2569" width="8.125" style="216" customWidth="1"/>
    <col min="2570" max="2570" width="17.5" style="216" customWidth="1"/>
    <col min="2571" max="2571" width="18.25" style="216" customWidth="1"/>
    <col min="2572" max="2816" width="9" style="216"/>
    <col min="2817" max="2817" width="4.125" style="216" customWidth="1"/>
    <col min="2818" max="2818" width="6.25" style="216" customWidth="1"/>
    <col min="2819" max="2819" width="19.125" style="216" bestFit="1" customWidth="1"/>
    <col min="2820" max="2820" width="16.75" style="216" customWidth="1"/>
    <col min="2821" max="2821" width="14.375" style="216" customWidth="1"/>
    <col min="2822" max="2824" width="9" style="216"/>
    <col min="2825" max="2825" width="8.125" style="216" customWidth="1"/>
    <col min="2826" max="2826" width="17.5" style="216" customWidth="1"/>
    <col min="2827" max="2827" width="18.25" style="216" customWidth="1"/>
    <col min="2828" max="3072" width="9" style="216"/>
    <col min="3073" max="3073" width="4.125" style="216" customWidth="1"/>
    <col min="3074" max="3074" width="6.25" style="216" customWidth="1"/>
    <col min="3075" max="3075" width="19.125" style="216" bestFit="1" customWidth="1"/>
    <col min="3076" max="3076" width="16.75" style="216" customWidth="1"/>
    <col min="3077" max="3077" width="14.375" style="216" customWidth="1"/>
    <col min="3078" max="3080" width="9" style="216"/>
    <col min="3081" max="3081" width="8.125" style="216" customWidth="1"/>
    <col min="3082" max="3082" width="17.5" style="216" customWidth="1"/>
    <col min="3083" max="3083" width="18.25" style="216" customWidth="1"/>
    <col min="3084" max="3328" width="9" style="216"/>
    <col min="3329" max="3329" width="4.125" style="216" customWidth="1"/>
    <col min="3330" max="3330" width="6.25" style="216" customWidth="1"/>
    <col min="3331" max="3331" width="19.125" style="216" bestFit="1" customWidth="1"/>
    <col min="3332" max="3332" width="16.75" style="216" customWidth="1"/>
    <col min="3333" max="3333" width="14.375" style="216" customWidth="1"/>
    <col min="3334" max="3336" width="9" style="216"/>
    <col min="3337" max="3337" width="8.125" style="216" customWidth="1"/>
    <col min="3338" max="3338" width="17.5" style="216" customWidth="1"/>
    <col min="3339" max="3339" width="18.25" style="216" customWidth="1"/>
    <col min="3340" max="3584" width="9" style="216"/>
    <col min="3585" max="3585" width="4.125" style="216" customWidth="1"/>
    <col min="3586" max="3586" width="6.25" style="216" customWidth="1"/>
    <col min="3587" max="3587" width="19.125" style="216" bestFit="1" customWidth="1"/>
    <col min="3588" max="3588" width="16.75" style="216" customWidth="1"/>
    <col min="3589" max="3589" width="14.375" style="216" customWidth="1"/>
    <col min="3590" max="3592" width="9" style="216"/>
    <col min="3593" max="3593" width="8.125" style="216" customWidth="1"/>
    <col min="3594" max="3594" width="17.5" style="216" customWidth="1"/>
    <col min="3595" max="3595" width="18.25" style="216" customWidth="1"/>
    <col min="3596" max="3840" width="9" style="216"/>
    <col min="3841" max="3841" width="4.125" style="216" customWidth="1"/>
    <col min="3842" max="3842" width="6.25" style="216" customWidth="1"/>
    <col min="3843" max="3843" width="19.125" style="216" bestFit="1" customWidth="1"/>
    <col min="3844" max="3844" width="16.75" style="216" customWidth="1"/>
    <col min="3845" max="3845" width="14.375" style="216" customWidth="1"/>
    <col min="3846" max="3848" width="9" style="216"/>
    <col min="3849" max="3849" width="8.125" style="216" customWidth="1"/>
    <col min="3850" max="3850" width="17.5" style="216" customWidth="1"/>
    <col min="3851" max="3851" width="18.25" style="216" customWidth="1"/>
    <col min="3852" max="4096" width="9" style="216"/>
    <col min="4097" max="4097" width="4.125" style="216" customWidth="1"/>
    <col min="4098" max="4098" width="6.25" style="216" customWidth="1"/>
    <col min="4099" max="4099" width="19.125" style="216" bestFit="1" customWidth="1"/>
    <col min="4100" max="4100" width="16.75" style="216" customWidth="1"/>
    <col min="4101" max="4101" width="14.375" style="216" customWidth="1"/>
    <col min="4102" max="4104" width="9" style="216"/>
    <col min="4105" max="4105" width="8.125" style="216" customWidth="1"/>
    <col min="4106" max="4106" width="17.5" style="216" customWidth="1"/>
    <col min="4107" max="4107" width="18.25" style="216" customWidth="1"/>
    <col min="4108" max="4352" width="9" style="216"/>
    <col min="4353" max="4353" width="4.125" style="216" customWidth="1"/>
    <col min="4354" max="4354" width="6.25" style="216" customWidth="1"/>
    <col min="4355" max="4355" width="19.125" style="216" bestFit="1" customWidth="1"/>
    <col min="4356" max="4356" width="16.75" style="216" customWidth="1"/>
    <col min="4357" max="4357" width="14.375" style="216" customWidth="1"/>
    <col min="4358" max="4360" width="9" style="216"/>
    <col min="4361" max="4361" width="8.125" style="216" customWidth="1"/>
    <col min="4362" max="4362" width="17.5" style="216" customWidth="1"/>
    <col min="4363" max="4363" width="18.25" style="216" customWidth="1"/>
    <col min="4364" max="4608" width="9" style="216"/>
    <col min="4609" max="4609" width="4.125" style="216" customWidth="1"/>
    <col min="4610" max="4610" width="6.25" style="216" customWidth="1"/>
    <col min="4611" max="4611" width="19.125" style="216" bestFit="1" customWidth="1"/>
    <col min="4612" max="4612" width="16.75" style="216" customWidth="1"/>
    <col min="4613" max="4613" width="14.375" style="216" customWidth="1"/>
    <col min="4614" max="4616" width="9" style="216"/>
    <col min="4617" max="4617" width="8.125" style="216" customWidth="1"/>
    <col min="4618" max="4618" width="17.5" style="216" customWidth="1"/>
    <col min="4619" max="4619" width="18.25" style="216" customWidth="1"/>
    <col min="4620" max="4864" width="9" style="216"/>
    <col min="4865" max="4865" width="4.125" style="216" customWidth="1"/>
    <col min="4866" max="4866" width="6.25" style="216" customWidth="1"/>
    <col min="4867" max="4867" width="19.125" style="216" bestFit="1" customWidth="1"/>
    <col min="4868" max="4868" width="16.75" style="216" customWidth="1"/>
    <col min="4869" max="4869" width="14.375" style="216" customWidth="1"/>
    <col min="4870" max="4872" width="9" style="216"/>
    <col min="4873" max="4873" width="8.125" style="216" customWidth="1"/>
    <col min="4874" max="4874" width="17.5" style="216" customWidth="1"/>
    <col min="4875" max="4875" width="18.25" style="216" customWidth="1"/>
    <col min="4876" max="5120" width="9" style="216"/>
    <col min="5121" max="5121" width="4.125" style="216" customWidth="1"/>
    <col min="5122" max="5122" width="6.25" style="216" customWidth="1"/>
    <col min="5123" max="5123" width="19.125" style="216" bestFit="1" customWidth="1"/>
    <col min="5124" max="5124" width="16.75" style="216" customWidth="1"/>
    <col min="5125" max="5125" width="14.375" style="216" customWidth="1"/>
    <col min="5126" max="5128" width="9" style="216"/>
    <col min="5129" max="5129" width="8.125" style="216" customWidth="1"/>
    <col min="5130" max="5130" width="17.5" style="216" customWidth="1"/>
    <col min="5131" max="5131" width="18.25" style="216" customWidth="1"/>
    <col min="5132" max="5376" width="9" style="216"/>
    <col min="5377" max="5377" width="4.125" style="216" customWidth="1"/>
    <col min="5378" max="5378" width="6.25" style="216" customWidth="1"/>
    <col min="5379" max="5379" width="19.125" style="216" bestFit="1" customWidth="1"/>
    <col min="5380" max="5380" width="16.75" style="216" customWidth="1"/>
    <col min="5381" max="5381" width="14.375" style="216" customWidth="1"/>
    <col min="5382" max="5384" width="9" style="216"/>
    <col min="5385" max="5385" width="8.125" style="216" customWidth="1"/>
    <col min="5386" max="5386" width="17.5" style="216" customWidth="1"/>
    <col min="5387" max="5387" width="18.25" style="216" customWidth="1"/>
    <col min="5388" max="5632" width="9" style="216"/>
    <col min="5633" max="5633" width="4.125" style="216" customWidth="1"/>
    <col min="5634" max="5634" width="6.25" style="216" customWidth="1"/>
    <col min="5635" max="5635" width="19.125" style="216" bestFit="1" customWidth="1"/>
    <col min="5636" max="5636" width="16.75" style="216" customWidth="1"/>
    <col min="5637" max="5637" width="14.375" style="216" customWidth="1"/>
    <col min="5638" max="5640" width="9" style="216"/>
    <col min="5641" max="5641" width="8.125" style="216" customWidth="1"/>
    <col min="5642" max="5642" width="17.5" style="216" customWidth="1"/>
    <col min="5643" max="5643" width="18.25" style="216" customWidth="1"/>
    <col min="5644" max="5888" width="9" style="216"/>
    <col min="5889" max="5889" width="4.125" style="216" customWidth="1"/>
    <col min="5890" max="5890" width="6.25" style="216" customWidth="1"/>
    <col min="5891" max="5891" width="19.125" style="216" bestFit="1" customWidth="1"/>
    <col min="5892" max="5892" width="16.75" style="216" customWidth="1"/>
    <col min="5893" max="5893" width="14.375" style="216" customWidth="1"/>
    <col min="5894" max="5896" width="9" style="216"/>
    <col min="5897" max="5897" width="8.125" style="216" customWidth="1"/>
    <col min="5898" max="5898" width="17.5" style="216" customWidth="1"/>
    <col min="5899" max="5899" width="18.25" style="216" customWidth="1"/>
    <col min="5900" max="6144" width="9" style="216"/>
    <col min="6145" max="6145" width="4.125" style="216" customWidth="1"/>
    <col min="6146" max="6146" width="6.25" style="216" customWidth="1"/>
    <col min="6147" max="6147" width="19.125" style="216" bestFit="1" customWidth="1"/>
    <col min="6148" max="6148" width="16.75" style="216" customWidth="1"/>
    <col min="6149" max="6149" width="14.375" style="216" customWidth="1"/>
    <col min="6150" max="6152" width="9" style="216"/>
    <col min="6153" max="6153" width="8.125" style="216" customWidth="1"/>
    <col min="6154" max="6154" width="17.5" style="216" customWidth="1"/>
    <col min="6155" max="6155" width="18.25" style="216" customWidth="1"/>
    <col min="6156" max="6400" width="9" style="216"/>
    <col min="6401" max="6401" width="4.125" style="216" customWidth="1"/>
    <col min="6402" max="6402" width="6.25" style="216" customWidth="1"/>
    <col min="6403" max="6403" width="19.125" style="216" bestFit="1" customWidth="1"/>
    <col min="6404" max="6404" width="16.75" style="216" customWidth="1"/>
    <col min="6405" max="6405" width="14.375" style="216" customWidth="1"/>
    <col min="6406" max="6408" width="9" style="216"/>
    <col min="6409" max="6409" width="8.125" style="216" customWidth="1"/>
    <col min="6410" max="6410" width="17.5" style="216" customWidth="1"/>
    <col min="6411" max="6411" width="18.25" style="216" customWidth="1"/>
    <col min="6412" max="6656" width="9" style="216"/>
    <col min="6657" max="6657" width="4.125" style="216" customWidth="1"/>
    <col min="6658" max="6658" width="6.25" style="216" customWidth="1"/>
    <col min="6659" max="6659" width="19.125" style="216" bestFit="1" customWidth="1"/>
    <col min="6660" max="6660" width="16.75" style="216" customWidth="1"/>
    <col min="6661" max="6661" width="14.375" style="216" customWidth="1"/>
    <col min="6662" max="6664" width="9" style="216"/>
    <col min="6665" max="6665" width="8.125" style="216" customWidth="1"/>
    <col min="6666" max="6666" width="17.5" style="216" customWidth="1"/>
    <col min="6667" max="6667" width="18.25" style="216" customWidth="1"/>
    <col min="6668" max="6912" width="9" style="216"/>
    <col min="6913" max="6913" width="4.125" style="216" customWidth="1"/>
    <col min="6914" max="6914" width="6.25" style="216" customWidth="1"/>
    <col min="6915" max="6915" width="19.125" style="216" bestFit="1" customWidth="1"/>
    <col min="6916" max="6916" width="16.75" style="216" customWidth="1"/>
    <col min="6917" max="6917" width="14.375" style="216" customWidth="1"/>
    <col min="6918" max="6920" width="9" style="216"/>
    <col min="6921" max="6921" width="8.125" style="216" customWidth="1"/>
    <col min="6922" max="6922" width="17.5" style="216" customWidth="1"/>
    <col min="6923" max="6923" width="18.25" style="216" customWidth="1"/>
    <col min="6924" max="7168" width="9" style="216"/>
    <col min="7169" max="7169" width="4.125" style="216" customWidth="1"/>
    <col min="7170" max="7170" width="6.25" style="216" customWidth="1"/>
    <col min="7171" max="7171" width="19.125" style="216" bestFit="1" customWidth="1"/>
    <col min="7172" max="7172" width="16.75" style="216" customWidth="1"/>
    <col min="7173" max="7173" width="14.375" style="216" customWidth="1"/>
    <col min="7174" max="7176" width="9" style="216"/>
    <col min="7177" max="7177" width="8.125" style="216" customWidth="1"/>
    <col min="7178" max="7178" width="17.5" style="216" customWidth="1"/>
    <col min="7179" max="7179" width="18.25" style="216" customWidth="1"/>
    <col min="7180" max="7424" width="9" style="216"/>
    <col min="7425" max="7425" width="4.125" style="216" customWidth="1"/>
    <col min="7426" max="7426" width="6.25" style="216" customWidth="1"/>
    <col min="7427" max="7427" width="19.125" style="216" bestFit="1" customWidth="1"/>
    <col min="7428" max="7428" width="16.75" style="216" customWidth="1"/>
    <col min="7429" max="7429" width="14.375" style="216" customWidth="1"/>
    <col min="7430" max="7432" width="9" style="216"/>
    <col min="7433" max="7433" width="8.125" style="216" customWidth="1"/>
    <col min="7434" max="7434" width="17.5" style="216" customWidth="1"/>
    <col min="7435" max="7435" width="18.25" style="216" customWidth="1"/>
    <col min="7436" max="7680" width="9" style="216"/>
    <col min="7681" max="7681" width="4.125" style="216" customWidth="1"/>
    <col min="7682" max="7682" width="6.25" style="216" customWidth="1"/>
    <col min="7683" max="7683" width="19.125" style="216" bestFit="1" customWidth="1"/>
    <col min="7684" max="7684" width="16.75" style="216" customWidth="1"/>
    <col min="7685" max="7685" width="14.375" style="216" customWidth="1"/>
    <col min="7686" max="7688" width="9" style="216"/>
    <col min="7689" max="7689" width="8.125" style="216" customWidth="1"/>
    <col min="7690" max="7690" width="17.5" style="216" customWidth="1"/>
    <col min="7691" max="7691" width="18.25" style="216" customWidth="1"/>
    <col min="7692" max="7936" width="9" style="216"/>
    <col min="7937" max="7937" width="4.125" style="216" customWidth="1"/>
    <col min="7938" max="7938" width="6.25" style="216" customWidth="1"/>
    <col min="7939" max="7939" width="19.125" style="216" bestFit="1" customWidth="1"/>
    <col min="7940" max="7940" width="16.75" style="216" customWidth="1"/>
    <col min="7941" max="7941" width="14.375" style="216" customWidth="1"/>
    <col min="7942" max="7944" width="9" style="216"/>
    <col min="7945" max="7945" width="8.125" style="216" customWidth="1"/>
    <col min="7946" max="7946" width="17.5" style="216" customWidth="1"/>
    <col min="7947" max="7947" width="18.25" style="216" customWidth="1"/>
    <col min="7948" max="8192" width="9" style="216"/>
    <col min="8193" max="8193" width="4.125" style="216" customWidth="1"/>
    <col min="8194" max="8194" width="6.25" style="216" customWidth="1"/>
    <col min="8195" max="8195" width="19.125" style="216" bestFit="1" customWidth="1"/>
    <col min="8196" max="8196" width="16.75" style="216" customWidth="1"/>
    <col min="8197" max="8197" width="14.375" style="216" customWidth="1"/>
    <col min="8198" max="8200" width="9" style="216"/>
    <col min="8201" max="8201" width="8.125" style="216" customWidth="1"/>
    <col min="8202" max="8202" width="17.5" style="216" customWidth="1"/>
    <col min="8203" max="8203" width="18.25" style="216" customWidth="1"/>
    <col min="8204" max="8448" width="9" style="216"/>
    <col min="8449" max="8449" width="4.125" style="216" customWidth="1"/>
    <col min="8450" max="8450" width="6.25" style="216" customWidth="1"/>
    <col min="8451" max="8451" width="19.125" style="216" bestFit="1" customWidth="1"/>
    <col min="8452" max="8452" width="16.75" style="216" customWidth="1"/>
    <col min="8453" max="8453" width="14.375" style="216" customWidth="1"/>
    <col min="8454" max="8456" width="9" style="216"/>
    <col min="8457" max="8457" width="8.125" style="216" customWidth="1"/>
    <col min="8458" max="8458" width="17.5" style="216" customWidth="1"/>
    <col min="8459" max="8459" width="18.25" style="216" customWidth="1"/>
    <col min="8460" max="8704" width="9" style="216"/>
    <col min="8705" max="8705" width="4.125" style="216" customWidth="1"/>
    <col min="8706" max="8706" width="6.25" style="216" customWidth="1"/>
    <col min="8707" max="8707" width="19.125" style="216" bestFit="1" customWidth="1"/>
    <col min="8708" max="8708" width="16.75" style="216" customWidth="1"/>
    <col min="8709" max="8709" width="14.375" style="216" customWidth="1"/>
    <col min="8710" max="8712" width="9" style="216"/>
    <col min="8713" max="8713" width="8.125" style="216" customWidth="1"/>
    <col min="8714" max="8714" width="17.5" style="216" customWidth="1"/>
    <col min="8715" max="8715" width="18.25" style="216" customWidth="1"/>
    <col min="8716" max="8960" width="9" style="216"/>
    <col min="8961" max="8961" width="4.125" style="216" customWidth="1"/>
    <col min="8962" max="8962" width="6.25" style="216" customWidth="1"/>
    <col min="8963" max="8963" width="19.125" style="216" bestFit="1" customWidth="1"/>
    <col min="8964" max="8964" width="16.75" style="216" customWidth="1"/>
    <col min="8965" max="8965" width="14.375" style="216" customWidth="1"/>
    <col min="8966" max="8968" width="9" style="216"/>
    <col min="8969" max="8969" width="8.125" style="216" customWidth="1"/>
    <col min="8970" max="8970" width="17.5" style="216" customWidth="1"/>
    <col min="8971" max="8971" width="18.25" style="216" customWidth="1"/>
    <col min="8972" max="9216" width="9" style="216"/>
    <col min="9217" max="9217" width="4.125" style="216" customWidth="1"/>
    <col min="9218" max="9218" width="6.25" style="216" customWidth="1"/>
    <col min="9219" max="9219" width="19.125" style="216" bestFit="1" customWidth="1"/>
    <col min="9220" max="9220" width="16.75" style="216" customWidth="1"/>
    <col min="9221" max="9221" width="14.375" style="216" customWidth="1"/>
    <col min="9222" max="9224" width="9" style="216"/>
    <col min="9225" max="9225" width="8.125" style="216" customWidth="1"/>
    <col min="9226" max="9226" width="17.5" style="216" customWidth="1"/>
    <col min="9227" max="9227" width="18.25" style="216" customWidth="1"/>
    <col min="9228" max="9472" width="9" style="216"/>
    <col min="9473" max="9473" width="4.125" style="216" customWidth="1"/>
    <col min="9474" max="9474" width="6.25" style="216" customWidth="1"/>
    <col min="9475" max="9475" width="19.125" style="216" bestFit="1" customWidth="1"/>
    <col min="9476" max="9476" width="16.75" style="216" customWidth="1"/>
    <col min="9477" max="9477" width="14.375" style="216" customWidth="1"/>
    <col min="9478" max="9480" width="9" style="216"/>
    <col min="9481" max="9481" width="8.125" style="216" customWidth="1"/>
    <col min="9482" max="9482" width="17.5" style="216" customWidth="1"/>
    <col min="9483" max="9483" width="18.25" style="216" customWidth="1"/>
    <col min="9484" max="9728" width="9" style="216"/>
    <col min="9729" max="9729" width="4.125" style="216" customWidth="1"/>
    <col min="9730" max="9730" width="6.25" style="216" customWidth="1"/>
    <col min="9731" max="9731" width="19.125" style="216" bestFit="1" customWidth="1"/>
    <col min="9732" max="9732" width="16.75" style="216" customWidth="1"/>
    <col min="9733" max="9733" width="14.375" style="216" customWidth="1"/>
    <col min="9734" max="9736" width="9" style="216"/>
    <col min="9737" max="9737" width="8.125" style="216" customWidth="1"/>
    <col min="9738" max="9738" width="17.5" style="216" customWidth="1"/>
    <col min="9739" max="9739" width="18.25" style="216" customWidth="1"/>
    <col min="9740" max="9984" width="9" style="216"/>
    <col min="9985" max="9985" width="4.125" style="216" customWidth="1"/>
    <col min="9986" max="9986" width="6.25" style="216" customWidth="1"/>
    <col min="9987" max="9987" width="19.125" style="216" bestFit="1" customWidth="1"/>
    <col min="9988" max="9988" width="16.75" style="216" customWidth="1"/>
    <col min="9989" max="9989" width="14.375" style="216" customWidth="1"/>
    <col min="9990" max="9992" width="9" style="216"/>
    <col min="9993" max="9993" width="8.125" style="216" customWidth="1"/>
    <col min="9994" max="9994" width="17.5" style="216" customWidth="1"/>
    <col min="9995" max="9995" width="18.25" style="216" customWidth="1"/>
    <col min="9996" max="10240" width="9" style="216"/>
    <col min="10241" max="10241" width="4.125" style="216" customWidth="1"/>
    <col min="10242" max="10242" width="6.25" style="216" customWidth="1"/>
    <col min="10243" max="10243" width="19.125" style="216" bestFit="1" customWidth="1"/>
    <col min="10244" max="10244" width="16.75" style="216" customWidth="1"/>
    <col min="10245" max="10245" width="14.375" style="216" customWidth="1"/>
    <col min="10246" max="10248" width="9" style="216"/>
    <col min="10249" max="10249" width="8.125" style="216" customWidth="1"/>
    <col min="10250" max="10250" width="17.5" style="216" customWidth="1"/>
    <col min="10251" max="10251" width="18.25" style="216" customWidth="1"/>
    <col min="10252" max="10496" width="9" style="216"/>
    <col min="10497" max="10497" width="4.125" style="216" customWidth="1"/>
    <col min="10498" max="10498" width="6.25" style="216" customWidth="1"/>
    <col min="10499" max="10499" width="19.125" style="216" bestFit="1" customWidth="1"/>
    <col min="10500" max="10500" width="16.75" style="216" customWidth="1"/>
    <col min="10501" max="10501" width="14.375" style="216" customWidth="1"/>
    <col min="10502" max="10504" width="9" style="216"/>
    <col min="10505" max="10505" width="8.125" style="216" customWidth="1"/>
    <col min="10506" max="10506" width="17.5" style="216" customWidth="1"/>
    <col min="10507" max="10507" width="18.25" style="216" customWidth="1"/>
    <col min="10508" max="10752" width="9" style="216"/>
    <col min="10753" max="10753" width="4.125" style="216" customWidth="1"/>
    <col min="10754" max="10754" width="6.25" style="216" customWidth="1"/>
    <col min="10755" max="10755" width="19.125" style="216" bestFit="1" customWidth="1"/>
    <col min="10756" max="10756" width="16.75" style="216" customWidth="1"/>
    <col min="10757" max="10757" width="14.375" style="216" customWidth="1"/>
    <col min="10758" max="10760" width="9" style="216"/>
    <col min="10761" max="10761" width="8.125" style="216" customWidth="1"/>
    <col min="10762" max="10762" width="17.5" style="216" customWidth="1"/>
    <col min="10763" max="10763" width="18.25" style="216" customWidth="1"/>
    <col min="10764" max="11008" width="9" style="216"/>
    <col min="11009" max="11009" width="4.125" style="216" customWidth="1"/>
    <col min="11010" max="11010" width="6.25" style="216" customWidth="1"/>
    <col min="11011" max="11011" width="19.125" style="216" bestFit="1" customWidth="1"/>
    <col min="11012" max="11012" width="16.75" style="216" customWidth="1"/>
    <col min="11013" max="11013" width="14.375" style="216" customWidth="1"/>
    <col min="11014" max="11016" width="9" style="216"/>
    <col min="11017" max="11017" width="8.125" style="216" customWidth="1"/>
    <col min="11018" max="11018" width="17.5" style="216" customWidth="1"/>
    <col min="11019" max="11019" width="18.25" style="216" customWidth="1"/>
    <col min="11020" max="11264" width="9" style="216"/>
    <col min="11265" max="11265" width="4.125" style="216" customWidth="1"/>
    <col min="11266" max="11266" width="6.25" style="216" customWidth="1"/>
    <col min="11267" max="11267" width="19.125" style="216" bestFit="1" customWidth="1"/>
    <col min="11268" max="11268" width="16.75" style="216" customWidth="1"/>
    <col min="11269" max="11269" width="14.375" style="216" customWidth="1"/>
    <col min="11270" max="11272" width="9" style="216"/>
    <col min="11273" max="11273" width="8.125" style="216" customWidth="1"/>
    <col min="11274" max="11274" width="17.5" style="216" customWidth="1"/>
    <col min="11275" max="11275" width="18.25" style="216" customWidth="1"/>
    <col min="11276" max="11520" width="9" style="216"/>
    <col min="11521" max="11521" width="4.125" style="216" customWidth="1"/>
    <col min="11522" max="11522" width="6.25" style="216" customWidth="1"/>
    <col min="11523" max="11523" width="19.125" style="216" bestFit="1" customWidth="1"/>
    <col min="11524" max="11524" width="16.75" style="216" customWidth="1"/>
    <col min="11525" max="11525" width="14.375" style="216" customWidth="1"/>
    <col min="11526" max="11528" width="9" style="216"/>
    <col min="11529" max="11529" width="8.125" style="216" customWidth="1"/>
    <col min="11530" max="11530" width="17.5" style="216" customWidth="1"/>
    <col min="11531" max="11531" width="18.25" style="216" customWidth="1"/>
    <col min="11532" max="11776" width="9" style="216"/>
    <col min="11777" max="11777" width="4.125" style="216" customWidth="1"/>
    <col min="11778" max="11778" width="6.25" style="216" customWidth="1"/>
    <col min="11779" max="11779" width="19.125" style="216" bestFit="1" customWidth="1"/>
    <col min="11780" max="11780" width="16.75" style="216" customWidth="1"/>
    <col min="11781" max="11781" width="14.375" style="216" customWidth="1"/>
    <col min="11782" max="11784" width="9" style="216"/>
    <col min="11785" max="11785" width="8.125" style="216" customWidth="1"/>
    <col min="11786" max="11786" width="17.5" style="216" customWidth="1"/>
    <col min="11787" max="11787" width="18.25" style="216" customWidth="1"/>
    <col min="11788" max="12032" width="9" style="216"/>
    <col min="12033" max="12033" width="4.125" style="216" customWidth="1"/>
    <col min="12034" max="12034" width="6.25" style="216" customWidth="1"/>
    <col min="12035" max="12035" width="19.125" style="216" bestFit="1" customWidth="1"/>
    <col min="12036" max="12036" width="16.75" style="216" customWidth="1"/>
    <col min="12037" max="12037" width="14.375" style="216" customWidth="1"/>
    <col min="12038" max="12040" width="9" style="216"/>
    <col min="12041" max="12041" width="8.125" style="216" customWidth="1"/>
    <col min="12042" max="12042" width="17.5" style="216" customWidth="1"/>
    <col min="12043" max="12043" width="18.25" style="216" customWidth="1"/>
    <col min="12044" max="12288" width="9" style="216"/>
    <col min="12289" max="12289" width="4.125" style="216" customWidth="1"/>
    <col min="12290" max="12290" width="6.25" style="216" customWidth="1"/>
    <col min="12291" max="12291" width="19.125" style="216" bestFit="1" customWidth="1"/>
    <col min="12292" max="12292" width="16.75" style="216" customWidth="1"/>
    <col min="12293" max="12293" width="14.375" style="216" customWidth="1"/>
    <col min="12294" max="12296" width="9" style="216"/>
    <col min="12297" max="12297" width="8.125" style="216" customWidth="1"/>
    <col min="12298" max="12298" width="17.5" style="216" customWidth="1"/>
    <col min="12299" max="12299" width="18.25" style="216" customWidth="1"/>
    <col min="12300" max="12544" width="9" style="216"/>
    <col min="12545" max="12545" width="4.125" style="216" customWidth="1"/>
    <col min="12546" max="12546" width="6.25" style="216" customWidth="1"/>
    <col min="12547" max="12547" width="19.125" style="216" bestFit="1" customWidth="1"/>
    <col min="12548" max="12548" width="16.75" style="216" customWidth="1"/>
    <col min="12549" max="12549" width="14.375" style="216" customWidth="1"/>
    <col min="12550" max="12552" width="9" style="216"/>
    <col min="12553" max="12553" width="8.125" style="216" customWidth="1"/>
    <col min="12554" max="12554" width="17.5" style="216" customWidth="1"/>
    <col min="12555" max="12555" width="18.25" style="216" customWidth="1"/>
    <col min="12556" max="12800" width="9" style="216"/>
    <col min="12801" max="12801" width="4.125" style="216" customWidth="1"/>
    <col min="12802" max="12802" width="6.25" style="216" customWidth="1"/>
    <col min="12803" max="12803" width="19.125" style="216" bestFit="1" customWidth="1"/>
    <col min="12804" max="12804" width="16.75" style="216" customWidth="1"/>
    <col min="12805" max="12805" width="14.375" style="216" customWidth="1"/>
    <col min="12806" max="12808" width="9" style="216"/>
    <col min="12809" max="12809" width="8.125" style="216" customWidth="1"/>
    <col min="12810" max="12810" width="17.5" style="216" customWidth="1"/>
    <col min="12811" max="12811" width="18.25" style="216" customWidth="1"/>
    <col min="12812" max="13056" width="9" style="216"/>
    <col min="13057" max="13057" width="4.125" style="216" customWidth="1"/>
    <col min="13058" max="13058" width="6.25" style="216" customWidth="1"/>
    <col min="13059" max="13059" width="19.125" style="216" bestFit="1" customWidth="1"/>
    <col min="13060" max="13060" width="16.75" style="216" customWidth="1"/>
    <col min="13061" max="13061" width="14.375" style="216" customWidth="1"/>
    <col min="13062" max="13064" width="9" style="216"/>
    <col min="13065" max="13065" width="8.125" style="216" customWidth="1"/>
    <col min="13066" max="13066" width="17.5" style="216" customWidth="1"/>
    <col min="13067" max="13067" width="18.25" style="216" customWidth="1"/>
    <col min="13068" max="13312" width="9" style="216"/>
    <col min="13313" max="13313" width="4.125" style="216" customWidth="1"/>
    <col min="13314" max="13314" width="6.25" style="216" customWidth="1"/>
    <col min="13315" max="13315" width="19.125" style="216" bestFit="1" customWidth="1"/>
    <col min="13316" max="13316" width="16.75" style="216" customWidth="1"/>
    <col min="13317" max="13317" width="14.375" style="216" customWidth="1"/>
    <col min="13318" max="13320" width="9" style="216"/>
    <col min="13321" max="13321" width="8.125" style="216" customWidth="1"/>
    <col min="13322" max="13322" width="17.5" style="216" customWidth="1"/>
    <col min="13323" max="13323" width="18.25" style="216" customWidth="1"/>
    <col min="13324" max="13568" width="9" style="216"/>
    <col min="13569" max="13569" width="4.125" style="216" customWidth="1"/>
    <col min="13570" max="13570" width="6.25" style="216" customWidth="1"/>
    <col min="13571" max="13571" width="19.125" style="216" bestFit="1" customWidth="1"/>
    <col min="13572" max="13572" width="16.75" style="216" customWidth="1"/>
    <col min="13573" max="13573" width="14.375" style="216" customWidth="1"/>
    <col min="13574" max="13576" width="9" style="216"/>
    <col min="13577" max="13577" width="8.125" style="216" customWidth="1"/>
    <col min="13578" max="13578" width="17.5" style="216" customWidth="1"/>
    <col min="13579" max="13579" width="18.25" style="216" customWidth="1"/>
    <col min="13580" max="13824" width="9" style="216"/>
    <col min="13825" max="13825" width="4.125" style="216" customWidth="1"/>
    <col min="13826" max="13826" width="6.25" style="216" customWidth="1"/>
    <col min="13827" max="13827" width="19.125" style="216" bestFit="1" customWidth="1"/>
    <col min="13828" max="13828" width="16.75" style="216" customWidth="1"/>
    <col min="13829" max="13829" width="14.375" style="216" customWidth="1"/>
    <col min="13830" max="13832" width="9" style="216"/>
    <col min="13833" max="13833" width="8.125" style="216" customWidth="1"/>
    <col min="13834" max="13834" width="17.5" style="216" customWidth="1"/>
    <col min="13835" max="13835" width="18.25" style="216" customWidth="1"/>
    <col min="13836" max="14080" width="9" style="216"/>
    <col min="14081" max="14081" width="4.125" style="216" customWidth="1"/>
    <col min="14082" max="14082" width="6.25" style="216" customWidth="1"/>
    <col min="14083" max="14083" width="19.125" style="216" bestFit="1" customWidth="1"/>
    <col min="14084" max="14084" width="16.75" style="216" customWidth="1"/>
    <col min="14085" max="14085" width="14.375" style="216" customWidth="1"/>
    <col min="14086" max="14088" width="9" style="216"/>
    <col min="14089" max="14089" width="8.125" style="216" customWidth="1"/>
    <col min="14090" max="14090" width="17.5" style="216" customWidth="1"/>
    <col min="14091" max="14091" width="18.25" style="216" customWidth="1"/>
    <col min="14092" max="14336" width="9" style="216"/>
    <col min="14337" max="14337" width="4.125" style="216" customWidth="1"/>
    <col min="14338" max="14338" width="6.25" style="216" customWidth="1"/>
    <col min="14339" max="14339" width="19.125" style="216" bestFit="1" customWidth="1"/>
    <col min="14340" max="14340" width="16.75" style="216" customWidth="1"/>
    <col min="14341" max="14341" width="14.375" style="216" customWidth="1"/>
    <col min="14342" max="14344" width="9" style="216"/>
    <col min="14345" max="14345" width="8.125" style="216" customWidth="1"/>
    <col min="14346" max="14346" width="17.5" style="216" customWidth="1"/>
    <col min="14347" max="14347" width="18.25" style="216" customWidth="1"/>
    <col min="14348" max="14592" width="9" style="216"/>
    <col min="14593" max="14593" width="4.125" style="216" customWidth="1"/>
    <col min="14594" max="14594" width="6.25" style="216" customWidth="1"/>
    <col min="14595" max="14595" width="19.125" style="216" bestFit="1" customWidth="1"/>
    <col min="14596" max="14596" width="16.75" style="216" customWidth="1"/>
    <col min="14597" max="14597" width="14.375" style="216" customWidth="1"/>
    <col min="14598" max="14600" width="9" style="216"/>
    <col min="14601" max="14601" width="8.125" style="216" customWidth="1"/>
    <col min="14602" max="14602" width="17.5" style="216" customWidth="1"/>
    <col min="14603" max="14603" width="18.25" style="216" customWidth="1"/>
    <col min="14604" max="14848" width="9" style="216"/>
    <col min="14849" max="14849" width="4.125" style="216" customWidth="1"/>
    <col min="14850" max="14850" width="6.25" style="216" customWidth="1"/>
    <col min="14851" max="14851" width="19.125" style="216" bestFit="1" customWidth="1"/>
    <col min="14852" max="14852" width="16.75" style="216" customWidth="1"/>
    <col min="14853" max="14853" width="14.375" style="216" customWidth="1"/>
    <col min="14854" max="14856" width="9" style="216"/>
    <col min="14857" max="14857" width="8.125" style="216" customWidth="1"/>
    <col min="14858" max="14858" width="17.5" style="216" customWidth="1"/>
    <col min="14859" max="14859" width="18.25" style="216" customWidth="1"/>
    <col min="14860" max="15104" width="9" style="216"/>
    <col min="15105" max="15105" width="4.125" style="216" customWidth="1"/>
    <col min="15106" max="15106" width="6.25" style="216" customWidth="1"/>
    <col min="15107" max="15107" width="19.125" style="216" bestFit="1" customWidth="1"/>
    <col min="15108" max="15108" width="16.75" style="216" customWidth="1"/>
    <col min="15109" max="15109" width="14.375" style="216" customWidth="1"/>
    <col min="15110" max="15112" width="9" style="216"/>
    <col min="15113" max="15113" width="8.125" style="216" customWidth="1"/>
    <col min="15114" max="15114" width="17.5" style="216" customWidth="1"/>
    <col min="15115" max="15115" width="18.25" style="216" customWidth="1"/>
    <col min="15116" max="15360" width="9" style="216"/>
    <col min="15361" max="15361" width="4.125" style="216" customWidth="1"/>
    <col min="15362" max="15362" width="6.25" style="216" customWidth="1"/>
    <col min="15363" max="15363" width="19.125" style="216" bestFit="1" customWidth="1"/>
    <col min="15364" max="15364" width="16.75" style="216" customWidth="1"/>
    <col min="15365" max="15365" width="14.375" style="216" customWidth="1"/>
    <col min="15366" max="15368" width="9" style="216"/>
    <col min="15369" max="15369" width="8.125" style="216" customWidth="1"/>
    <col min="15370" max="15370" width="17.5" style="216" customWidth="1"/>
    <col min="15371" max="15371" width="18.25" style="216" customWidth="1"/>
    <col min="15372" max="15616" width="9" style="216"/>
    <col min="15617" max="15617" width="4.125" style="216" customWidth="1"/>
    <col min="15618" max="15618" width="6.25" style="216" customWidth="1"/>
    <col min="15619" max="15619" width="19.125" style="216" bestFit="1" customWidth="1"/>
    <col min="15620" max="15620" width="16.75" style="216" customWidth="1"/>
    <col min="15621" max="15621" width="14.375" style="216" customWidth="1"/>
    <col min="15622" max="15624" width="9" style="216"/>
    <col min="15625" max="15625" width="8.125" style="216" customWidth="1"/>
    <col min="15626" max="15626" width="17.5" style="216" customWidth="1"/>
    <col min="15627" max="15627" width="18.25" style="216" customWidth="1"/>
    <col min="15628" max="15872" width="9" style="216"/>
    <col min="15873" max="15873" width="4.125" style="216" customWidth="1"/>
    <col min="15874" max="15874" width="6.25" style="216" customWidth="1"/>
    <col min="15875" max="15875" width="19.125" style="216" bestFit="1" customWidth="1"/>
    <col min="15876" max="15876" width="16.75" style="216" customWidth="1"/>
    <col min="15877" max="15877" width="14.375" style="216" customWidth="1"/>
    <col min="15878" max="15880" width="9" style="216"/>
    <col min="15881" max="15881" width="8.125" style="216" customWidth="1"/>
    <col min="15882" max="15882" width="17.5" style="216" customWidth="1"/>
    <col min="15883" max="15883" width="18.25" style="216" customWidth="1"/>
    <col min="15884" max="16128" width="9" style="216"/>
    <col min="16129" max="16129" width="4.125" style="216" customWidth="1"/>
    <col min="16130" max="16130" width="6.25" style="216" customWidth="1"/>
    <col min="16131" max="16131" width="19.125" style="216" bestFit="1" customWidth="1"/>
    <col min="16132" max="16132" width="16.75" style="216" customWidth="1"/>
    <col min="16133" max="16133" width="14.375" style="216" customWidth="1"/>
    <col min="16134" max="16136" width="9" style="216"/>
    <col min="16137" max="16137" width="8.125" style="216" customWidth="1"/>
    <col min="16138" max="16138" width="17.5" style="216" customWidth="1"/>
    <col min="16139" max="16139" width="18.25" style="216" customWidth="1"/>
    <col min="16140" max="16384" width="9" style="216"/>
  </cols>
  <sheetData>
    <row r="1" spans="1:12" ht="22.5" x14ac:dyDescent="0.3">
      <c r="A1" s="316" t="s">
        <v>488</v>
      </c>
      <c r="B1" s="316"/>
      <c r="C1" s="316"/>
      <c r="D1" s="316"/>
      <c r="E1" s="316"/>
      <c r="F1" s="316"/>
      <c r="G1" s="316"/>
      <c r="H1" s="316"/>
      <c r="I1" s="316"/>
    </row>
    <row r="2" spans="1:12" s="119" customFormat="1" x14ac:dyDescent="0.25">
      <c r="A2" s="317" t="s">
        <v>287</v>
      </c>
      <c r="B2" s="317"/>
      <c r="C2" s="317"/>
      <c r="D2" s="317"/>
      <c r="E2" s="317"/>
      <c r="F2" s="317"/>
      <c r="G2" s="317"/>
      <c r="H2" s="317"/>
      <c r="I2" s="317"/>
    </row>
    <row r="3" spans="1:12" s="119" customFormat="1" x14ac:dyDescent="0.25">
      <c r="A3" s="122"/>
      <c r="B3" s="122"/>
      <c r="C3" s="122"/>
      <c r="D3" s="122"/>
      <c r="E3" s="122"/>
      <c r="F3" s="122"/>
      <c r="G3" s="122"/>
      <c r="H3" s="122"/>
      <c r="I3" s="122"/>
    </row>
    <row r="4" spans="1:12" s="119" customFormat="1" x14ac:dyDescent="0.25">
      <c r="A4" s="120"/>
      <c r="B4" s="120" t="s">
        <v>282</v>
      </c>
      <c r="D4" s="223"/>
      <c r="G4" s="120" t="s">
        <v>283</v>
      </c>
      <c r="I4" s="225"/>
    </row>
    <row r="5" spans="1:12" s="119" customFormat="1" ht="10.5" customHeight="1" x14ac:dyDescent="0.25">
      <c r="A5" s="120"/>
      <c r="B5" s="120"/>
      <c r="D5" s="223"/>
      <c r="I5" s="225"/>
    </row>
    <row r="6" spans="1:12" x14ac:dyDescent="0.25">
      <c r="A6" s="218">
        <v>1</v>
      </c>
      <c r="B6" s="218" t="s">
        <v>25</v>
      </c>
      <c r="C6" s="219" t="s">
        <v>73</v>
      </c>
      <c r="D6" s="220">
        <v>490</v>
      </c>
      <c r="E6" s="216"/>
      <c r="F6" s="218">
        <v>1</v>
      </c>
      <c r="G6" s="218" t="s">
        <v>102</v>
      </c>
      <c r="H6" s="219" t="s">
        <v>22</v>
      </c>
      <c r="I6" s="220">
        <v>363</v>
      </c>
    </row>
    <row r="7" spans="1:12" x14ac:dyDescent="0.25">
      <c r="A7" s="218">
        <v>2</v>
      </c>
      <c r="B7" s="218" t="s">
        <v>43</v>
      </c>
      <c r="C7" s="219" t="s">
        <v>42</v>
      </c>
      <c r="D7" s="220">
        <v>397</v>
      </c>
      <c r="E7" s="216"/>
      <c r="F7" s="218">
        <v>2</v>
      </c>
      <c r="G7" s="218" t="s">
        <v>77</v>
      </c>
      <c r="H7" s="218" t="s">
        <v>78</v>
      </c>
      <c r="I7" s="220">
        <v>323</v>
      </c>
    </row>
    <row r="8" spans="1:12" x14ac:dyDescent="0.25">
      <c r="A8" s="218">
        <v>3</v>
      </c>
      <c r="B8" s="218" t="s">
        <v>90</v>
      </c>
      <c r="C8" s="219" t="s">
        <v>5</v>
      </c>
      <c r="D8" s="220">
        <v>316</v>
      </c>
      <c r="E8" s="216"/>
      <c r="F8" s="218">
        <v>3</v>
      </c>
      <c r="G8" s="218" t="s">
        <v>157</v>
      </c>
      <c r="H8" s="219" t="s">
        <v>8</v>
      </c>
      <c r="I8" s="220">
        <v>313</v>
      </c>
    </row>
    <row r="9" spans="1:12" x14ac:dyDescent="0.25">
      <c r="A9" s="218">
        <v>4</v>
      </c>
      <c r="B9" s="218" t="s">
        <v>312</v>
      </c>
      <c r="C9" s="219" t="s">
        <v>51</v>
      </c>
      <c r="D9" s="220">
        <v>304</v>
      </c>
      <c r="E9" s="216"/>
      <c r="F9" s="218">
        <v>4</v>
      </c>
      <c r="G9" s="218" t="s">
        <v>154</v>
      </c>
      <c r="H9" s="219" t="s">
        <v>73</v>
      </c>
      <c r="I9" s="220">
        <v>280</v>
      </c>
    </row>
    <row r="10" spans="1:12" x14ac:dyDescent="0.25">
      <c r="A10" s="218">
        <v>5</v>
      </c>
      <c r="B10" s="218" t="s">
        <v>339</v>
      </c>
      <c r="C10" s="219" t="s">
        <v>40</v>
      </c>
      <c r="D10" s="220">
        <v>301</v>
      </c>
      <c r="E10" s="216"/>
      <c r="F10" s="218">
        <v>5</v>
      </c>
      <c r="G10" s="218" t="s">
        <v>263</v>
      </c>
      <c r="H10" s="218" t="s">
        <v>67</v>
      </c>
      <c r="I10" s="220">
        <v>259</v>
      </c>
    </row>
    <row r="11" spans="1:12" x14ac:dyDescent="0.25">
      <c r="A11" s="218">
        <v>6</v>
      </c>
      <c r="B11" s="218" t="s">
        <v>375</v>
      </c>
      <c r="C11" s="219" t="s">
        <v>10</v>
      </c>
      <c r="D11" s="220">
        <v>297</v>
      </c>
      <c r="E11" s="216"/>
      <c r="F11" s="218">
        <v>6</v>
      </c>
      <c r="G11" s="218" t="s">
        <v>319</v>
      </c>
      <c r="H11" s="219" t="s">
        <v>21</v>
      </c>
      <c r="I11" s="220">
        <v>252</v>
      </c>
    </row>
    <row r="12" spans="1:12" x14ac:dyDescent="0.25">
      <c r="A12" s="218">
        <v>7</v>
      </c>
      <c r="B12" s="218" t="s">
        <v>401</v>
      </c>
      <c r="C12" s="219" t="s">
        <v>8</v>
      </c>
      <c r="D12" s="220">
        <v>295</v>
      </c>
      <c r="E12" s="216"/>
      <c r="F12" s="218">
        <v>7</v>
      </c>
      <c r="G12" s="218" t="s">
        <v>415</v>
      </c>
      <c r="H12" s="218" t="s">
        <v>24</v>
      </c>
      <c r="I12" s="220">
        <v>232</v>
      </c>
    </row>
    <row r="13" spans="1:12" x14ac:dyDescent="0.25">
      <c r="A13" s="218">
        <v>8</v>
      </c>
      <c r="B13" s="218" t="s">
        <v>36</v>
      </c>
      <c r="C13" s="219" t="s">
        <v>21</v>
      </c>
      <c r="D13" s="220">
        <v>292</v>
      </c>
      <c r="E13" s="216"/>
      <c r="F13" s="218">
        <v>8</v>
      </c>
      <c r="G13" s="218" t="s">
        <v>94</v>
      </c>
      <c r="H13" s="219" t="s">
        <v>66</v>
      </c>
      <c r="I13" s="220">
        <v>229</v>
      </c>
    </row>
    <row r="14" spans="1:12" x14ac:dyDescent="0.25">
      <c r="A14" s="218">
        <v>9</v>
      </c>
      <c r="B14" s="218" t="s">
        <v>394</v>
      </c>
      <c r="C14" s="219" t="s">
        <v>67</v>
      </c>
      <c r="D14" s="220">
        <v>288</v>
      </c>
      <c r="E14" s="216"/>
      <c r="F14" s="218">
        <v>9</v>
      </c>
      <c r="G14" s="218" t="s">
        <v>46</v>
      </c>
      <c r="H14" s="218" t="s">
        <v>69</v>
      </c>
      <c r="I14" s="220">
        <v>224</v>
      </c>
      <c r="K14" s="219"/>
      <c r="L14" s="220"/>
    </row>
    <row r="15" spans="1:12" x14ac:dyDescent="0.25">
      <c r="A15" s="218">
        <v>10</v>
      </c>
      <c r="B15" s="218" t="s">
        <v>413</v>
      </c>
      <c r="C15" s="219" t="s">
        <v>16</v>
      </c>
      <c r="D15" s="220">
        <v>274</v>
      </c>
      <c r="E15" s="216"/>
      <c r="F15" s="218">
        <v>10</v>
      </c>
      <c r="G15" s="218" t="s">
        <v>6</v>
      </c>
      <c r="H15" s="219" t="s">
        <v>7</v>
      </c>
      <c r="I15" s="220">
        <v>220</v>
      </c>
      <c r="K15" s="219"/>
      <c r="L15" s="220"/>
    </row>
    <row r="16" spans="1:12" x14ac:dyDescent="0.25">
      <c r="A16" s="218">
        <v>11</v>
      </c>
      <c r="B16" s="218" t="s">
        <v>152</v>
      </c>
      <c r="C16" s="219" t="s">
        <v>69</v>
      </c>
      <c r="D16" s="220">
        <v>274</v>
      </c>
      <c r="E16" s="216"/>
      <c r="F16" s="218">
        <v>11</v>
      </c>
      <c r="G16" s="218" t="s">
        <v>100</v>
      </c>
      <c r="H16" s="219" t="s">
        <v>18</v>
      </c>
      <c r="I16" s="220">
        <v>220</v>
      </c>
      <c r="K16" s="219"/>
      <c r="L16" s="220"/>
    </row>
    <row r="17" spans="1:12" x14ac:dyDescent="0.25">
      <c r="A17" s="218">
        <v>12</v>
      </c>
      <c r="B17" s="218" t="s">
        <v>47</v>
      </c>
      <c r="C17" s="219" t="s">
        <v>26</v>
      </c>
      <c r="D17" s="220">
        <v>273</v>
      </c>
      <c r="E17" s="216"/>
      <c r="F17" s="218">
        <v>12</v>
      </c>
      <c r="G17" s="218" t="s">
        <v>314</v>
      </c>
      <c r="H17" s="219" t="s">
        <v>5</v>
      </c>
      <c r="I17" s="220">
        <v>206</v>
      </c>
      <c r="K17" s="218"/>
      <c r="L17" s="220"/>
    </row>
    <row r="18" spans="1:12" x14ac:dyDescent="0.25">
      <c r="A18" s="218">
        <v>13</v>
      </c>
      <c r="B18" s="218" t="s">
        <v>13</v>
      </c>
      <c r="C18" s="218" t="s">
        <v>14</v>
      </c>
      <c r="D18" s="220">
        <v>272</v>
      </c>
      <c r="E18" s="216"/>
      <c r="F18" s="218">
        <v>13</v>
      </c>
      <c r="G18" s="218" t="s">
        <v>427</v>
      </c>
      <c r="H18" s="218" t="s">
        <v>26</v>
      </c>
      <c r="I18" s="220">
        <v>205</v>
      </c>
      <c r="K18" s="219"/>
      <c r="L18" s="220"/>
    </row>
    <row r="19" spans="1:12" x14ac:dyDescent="0.25">
      <c r="A19" s="218">
        <v>14</v>
      </c>
      <c r="B19" s="218" t="s">
        <v>237</v>
      </c>
      <c r="C19" s="219" t="s">
        <v>22</v>
      </c>
      <c r="D19" s="220">
        <v>267</v>
      </c>
      <c r="E19" s="216"/>
      <c r="F19" s="218">
        <v>14</v>
      </c>
      <c r="G19" s="218" t="s">
        <v>416</v>
      </c>
      <c r="H19" s="218" t="s">
        <v>40</v>
      </c>
      <c r="I19" s="220">
        <v>204</v>
      </c>
      <c r="K19" s="219"/>
      <c r="L19" s="220"/>
    </row>
    <row r="20" spans="1:12" x14ac:dyDescent="0.25">
      <c r="A20" s="218">
        <v>15</v>
      </c>
      <c r="B20" s="218" t="s">
        <v>106</v>
      </c>
      <c r="C20" s="219" t="s">
        <v>49</v>
      </c>
      <c r="D20" s="220">
        <v>253</v>
      </c>
      <c r="E20" s="216"/>
      <c r="F20" s="218">
        <v>15</v>
      </c>
      <c r="G20" s="218" t="s">
        <v>359</v>
      </c>
      <c r="H20" s="219" t="s">
        <v>5</v>
      </c>
      <c r="I20" s="220">
        <v>200</v>
      </c>
      <c r="K20" s="219"/>
      <c r="L20" s="220"/>
    </row>
    <row r="21" spans="1:12" x14ac:dyDescent="0.25">
      <c r="A21" s="218">
        <v>16</v>
      </c>
      <c r="B21" s="218" t="s">
        <v>388</v>
      </c>
      <c r="C21" s="219" t="s">
        <v>45</v>
      </c>
      <c r="D21" s="220">
        <v>234</v>
      </c>
      <c r="E21" s="216"/>
      <c r="F21" s="218">
        <v>16</v>
      </c>
      <c r="G21" s="218" t="s">
        <v>428</v>
      </c>
      <c r="H21" s="219" t="s">
        <v>69</v>
      </c>
      <c r="I21" s="220">
        <v>199</v>
      </c>
      <c r="K21" s="219"/>
      <c r="L21" s="220"/>
    </row>
    <row r="22" spans="1:12" x14ac:dyDescent="0.25">
      <c r="A22" s="218">
        <v>17</v>
      </c>
      <c r="B22" s="218" t="s">
        <v>52</v>
      </c>
      <c r="C22" s="218" t="s">
        <v>35</v>
      </c>
      <c r="D22" s="220">
        <v>210</v>
      </c>
      <c r="E22" s="216"/>
      <c r="F22" s="218">
        <v>17</v>
      </c>
      <c r="G22" s="218" t="s">
        <v>98</v>
      </c>
      <c r="H22" s="218" t="s">
        <v>42</v>
      </c>
      <c r="I22" s="220">
        <v>197</v>
      </c>
      <c r="K22" s="219"/>
      <c r="L22" s="220"/>
    </row>
    <row r="23" spans="1:12" x14ac:dyDescent="0.25">
      <c r="A23" s="218">
        <v>18</v>
      </c>
      <c r="B23" s="218" t="s">
        <v>374</v>
      </c>
      <c r="C23" s="219" t="s">
        <v>17</v>
      </c>
      <c r="D23" s="220">
        <v>201</v>
      </c>
      <c r="E23" s="216"/>
      <c r="F23" s="218">
        <v>18</v>
      </c>
      <c r="G23" s="218" t="s">
        <v>15</v>
      </c>
      <c r="H23" s="219" t="s">
        <v>16</v>
      </c>
      <c r="I23" s="220">
        <v>177</v>
      </c>
      <c r="K23" s="219"/>
      <c r="L23" s="220"/>
    </row>
    <row r="24" spans="1:12" x14ac:dyDescent="0.25">
      <c r="A24" s="218">
        <v>19</v>
      </c>
      <c r="B24" s="218" t="s">
        <v>91</v>
      </c>
      <c r="C24" s="219" t="s">
        <v>24</v>
      </c>
      <c r="D24" s="220">
        <v>184</v>
      </c>
      <c r="E24" s="216"/>
      <c r="F24" s="218">
        <v>19</v>
      </c>
      <c r="G24" s="218" t="s">
        <v>30</v>
      </c>
      <c r="H24" s="218" t="s">
        <v>31</v>
      </c>
      <c r="I24" s="220">
        <v>176</v>
      </c>
    </row>
    <row r="25" spans="1:12" x14ac:dyDescent="0.25">
      <c r="A25" s="218">
        <v>20</v>
      </c>
      <c r="B25" s="218" t="s">
        <v>107</v>
      </c>
      <c r="C25" s="219" t="s">
        <v>27</v>
      </c>
      <c r="D25" s="220">
        <v>184</v>
      </c>
      <c r="E25" s="216"/>
      <c r="F25" s="218">
        <v>20</v>
      </c>
      <c r="G25" s="218" t="s">
        <v>417</v>
      </c>
      <c r="H25" s="218" t="s">
        <v>450</v>
      </c>
      <c r="I25" s="220">
        <v>175</v>
      </c>
      <c r="K25" s="219"/>
      <c r="L25" s="220"/>
    </row>
    <row r="26" spans="1:12" x14ac:dyDescent="0.25">
      <c r="A26" s="218">
        <v>21</v>
      </c>
      <c r="B26" s="218" t="s">
        <v>72</v>
      </c>
      <c r="C26" s="219" t="s">
        <v>78</v>
      </c>
      <c r="D26" s="220">
        <v>165</v>
      </c>
      <c r="E26" s="216"/>
      <c r="F26" s="218">
        <v>21</v>
      </c>
      <c r="G26" s="218" t="s">
        <v>405</v>
      </c>
      <c r="H26" s="218" t="s">
        <v>17</v>
      </c>
      <c r="I26" s="220">
        <v>165</v>
      </c>
      <c r="K26" s="218"/>
      <c r="L26" s="220"/>
    </row>
    <row r="27" spans="1:12" x14ac:dyDescent="0.25">
      <c r="A27" s="218">
        <v>22</v>
      </c>
      <c r="B27" s="218" t="s">
        <v>241</v>
      </c>
      <c r="C27" s="219" t="s">
        <v>66</v>
      </c>
      <c r="D27" s="220">
        <v>160</v>
      </c>
      <c r="E27" s="216"/>
      <c r="F27" s="218">
        <v>22</v>
      </c>
      <c r="G27" s="218" t="s">
        <v>431</v>
      </c>
      <c r="H27" s="219" t="s">
        <v>54</v>
      </c>
      <c r="I27" s="220">
        <v>162</v>
      </c>
      <c r="K27" s="218"/>
      <c r="L27" s="220"/>
    </row>
    <row r="28" spans="1:12" x14ac:dyDescent="0.25">
      <c r="A28" s="218">
        <v>23</v>
      </c>
      <c r="B28" s="218" t="s">
        <v>414</v>
      </c>
      <c r="C28" s="219" t="s">
        <v>57</v>
      </c>
      <c r="D28" s="220">
        <v>153</v>
      </c>
      <c r="E28" s="216"/>
      <c r="F28" s="218">
        <v>23</v>
      </c>
      <c r="G28" s="218" t="s">
        <v>99</v>
      </c>
      <c r="H28" s="219" t="s">
        <v>27</v>
      </c>
      <c r="I28" s="220">
        <v>161</v>
      </c>
      <c r="K28" s="218"/>
      <c r="L28" s="220"/>
    </row>
    <row r="29" spans="1:12" x14ac:dyDescent="0.25">
      <c r="A29" s="218">
        <v>24</v>
      </c>
      <c r="B29" s="218" t="s">
        <v>109</v>
      </c>
      <c r="C29" s="219" t="s">
        <v>31</v>
      </c>
      <c r="D29" s="220">
        <v>150</v>
      </c>
      <c r="E29" s="216"/>
      <c r="F29" s="218">
        <v>24</v>
      </c>
      <c r="G29" s="218" t="s">
        <v>259</v>
      </c>
      <c r="H29" s="218" t="s">
        <v>42</v>
      </c>
      <c r="I29" s="220">
        <v>156</v>
      </c>
      <c r="K29" s="219"/>
      <c r="L29" s="220"/>
    </row>
    <row r="30" spans="1:12" x14ac:dyDescent="0.25">
      <c r="A30" s="218">
        <v>25</v>
      </c>
      <c r="B30" s="218" t="s">
        <v>87</v>
      </c>
      <c r="C30" s="219" t="s">
        <v>38</v>
      </c>
      <c r="D30" s="220">
        <v>141</v>
      </c>
      <c r="E30" s="216"/>
      <c r="F30" s="218">
        <v>25</v>
      </c>
      <c r="G30" s="218" t="s">
        <v>432</v>
      </c>
      <c r="H30" s="219" t="s">
        <v>35</v>
      </c>
      <c r="I30" s="220">
        <v>154</v>
      </c>
      <c r="K30" s="218"/>
      <c r="L30" s="220"/>
    </row>
    <row r="31" spans="1:12" x14ac:dyDescent="0.25">
      <c r="F31" s="218">
        <v>26</v>
      </c>
      <c r="G31" s="218" t="s">
        <v>82</v>
      </c>
      <c r="H31" s="219" t="s">
        <v>51</v>
      </c>
      <c r="I31" s="220">
        <v>152</v>
      </c>
      <c r="K31" s="219"/>
      <c r="L31" s="220"/>
    </row>
    <row r="32" spans="1:12" x14ac:dyDescent="0.25">
      <c r="B32" s="120" t="s">
        <v>398</v>
      </c>
      <c r="F32" s="218">
        <v>27</v>
      </c>
      <c r="G32" s="218" t="s">
        <v>243</v>
      </c>
      <c r="H32" s="218" t="s">
        <v>18</v>
      </c>
      <c r="I32" s="220">
        <v>143</v>
      </c>
      <c r="K32" s="219"/>
      <c r="L32" s="220"/>
    </row>
    <row r="33" spans="1:12" x14ac:dyDescent="0.25">
      <c r="F33" s="218">
        <v>28</v>
      </c>
      <c r="G33" s="218" t="s">
        <v>433</v>
      </c>
      <c r="H33" s="219" t="s">
        <v>10</v>
      </c>
      <c r="I33" s="220">
        <v>141</v>
      </c>
      <c r="K33" s="219"/>
      <c r="L33" s="220"/>
    </row>
    <row r="34" spans="1:12" x14ac:dyDescent="0.25">
      <c r="A34" s="218">
        <v>1</v>
      </c>
      <c r="B34" s="218" t="s">
        <v>274</v>
      </c>
      <c r="C34" s="219" t="s">
        <v>73</v>
      </c>
      <c r="D34" s="220">
        <v>312</v>
      </c>
      <c r="E34" s="216"/>
      <c r="F34" s="218">
        <v>29</v>
      </c>
      <c r="G34" s="218" t="s">
        <v>11</v>
      </c>
      <c r="H34" s="219" t="s">
        <v>49</v>
      </c>
      <c r="I34" s="220">
        <v>138</v>
      </c>
      <c r="K34" s="218"/>
      <c r="L34" s="220"/>
    </row>
    <row r="35" spans="1:12" x14ac:dyDescent="0.25">
      <c r="A35" s="218">
        <v>2</v>
      </c>
      <c r="B35" s="218" t="s">
        <v>403</v>
      </c>
      <c r="C35" s="219" t="s">
        <v>29</v>
      </c>
      <c r="D35" s="220">
        <v>308</v>
      </c>
      <c r="E35" s="216"/>
      <c r="F35" s="218">
        <v>30</v>
      </c>
      <c r="G35" s="218" t="s">
        <v>369</v>
      </c>
      <c r="H35" s="218" t="s">
        <v>10</v>
      </c>
      <c r="I35" s="220">
        <v>132</v>
      </c>
      <c r="K35" s="219"/>
      <c r="L35" s="220"/>
    </row>
    <row r="36" spans="1:12" x14ac:dyDescent="0.25">
      <c r="A36" s="218">
        <v>3</v>
      </c>
      <c r="B36" s="218" t="s">
        <v>377</v>
      </c>
      <c r="C36" s="219" t="s">
        <v>26</v>
      </c>
      <c r="D36" s="220">
        <v>307</v>
      </c>
      <c r="E36" s="216"/>
      <c r="H36" s="218"/>
      <c r="I36" s="218"/>
      <c r="J36" s="218"/>
      <c r="K36" s="219"/>
      <c r="L36" s="220"/>
    </row>
    <row r="37" spans="1:12" x14ac:dyDescent="0.25">
      <c r="A37" s="218">
        <v>4</v>
      </c>
      <c r="B37" s="218" t="s">
        <v>325</v>
      </c>
      <c r="C37" s="219" t="s">
        <v>40</v>
      </c>
      <c r="D37" s="220">
        <v>301</v>
      </c>
      <c r="H37" s="218"/>
      <c r="I37" s="218"/>
      <c r="J37" s="218"/>
      <c r="K37" s="218"/>
      <c r="L37" s="220"/>
    </row>
    <row r="38" spans="1:12" x14ac:dyDescent="0.25">
      <c r="A38" s="218">
        <v>5</v>
      </c>
      <c r="B38" s="218" t="s">
        <v>80</v>
      </c>
      <c r="C38" s="219" t="s">
        <v>69</v>
      </c>
      <c r="D38" s="220">
        <v>294</v>
      </c>
      <c r="H38" s="218"/>
      <c r="I38" s="218"/>
      <c r="J38" s="218"/>
      <c r="K38" s="218"/>
      <c r="L38" s="220"/>
    </row>
    <row r="39" spans="1:12" x14ac:dyDescent="0.25">
      <c r="A39" s="218">
        <v>6</v>
      </c>
      <c r="B39" s="218" t="s">
        <v>75</v>
      </c>
      <c r="C39" s="219" t="s">
        <v>78</v>
      </c>
      <c r="D39" s="220">
        <v>294</v>
      </c>
      <c r="E39" s="216"/>
      <c r="H39" s="218"/>
      <c r="I39" s="218"/>
      <c r="J39" s="218"/>
      <c r="K39" s="218"/>
      <c r="L39" s="220"/>
    </row>
    <row r="40" spans="1:12" x14ac:dyDescent="0.25">
      <c r="A40" s="218">
        <v>7</v>
      </c>
      <c r="B40" s="218" t="s">
        <v>269</v>
      </c>
      <c r="C40" s="219" t="s">
        <v>21</v>
      </c>
      <c r="D40" s="220">
        <v>288</v>
      </c>
      <c r="E40" s="216"/>
      <c r="H40" s="218"/>
      <c r="I40" s="218"/>
      <c r="J40" s="218"/>
      <c r="K40" s="219"/>
      <c r="L40" s="220"/>
    </row>
    <row r="41" spans="1:12" x14ac:dyDescent="0.25">
      <c r="A41" s="218">
        <v>8</v>
      </c>
      <c r="B41" s="218" t="s">
        <v>348</v>
      </c>
      <c r="C41" s="219" t="s">
        <v>73</v>
      </c>
      <c r="D41" s="220">
        <v>273</v>
      </c>
      <c r="E41" s="216"/>
      <c r="H41" s="218"/>
      <c r="I41" s="218"/>
      <c r="J41" s="218"/>
      <c r="K41" s="218"/>
      <c r="L41" s="220"/>
    </row>
    <row r="42" spans="1:12" x14ac:dyDescent="0.25">
      <c r="A42" s="218">
        <v>9</v>
      </c>
      <c r="B42" s="218" t="s">
        <v>384</v>
      </c>
      <c r="C42" s="218" t="s">
        <v>78</v>
      </c>
      <c r="D42" s="220">
        <v>272</v>
      </c>
      <c r="E42" s="216"/>
      <c r="H42" s="218"/>
      <c r="I42" s="218"/>
      <c r="J42" s="218"/>
      <c r="K42" s="218"/>
      <c r="L42" s="220"/>
    </row>
    <row r="43" spans="1:12" x14ac:dyDescent="0.25">
      <c r="A43" s="218">
        <v>10</v>
      </c>
      <c r="B43" s="218" t="s">
        <v>32</v>
      </c>
      <c r="C43" s="219" t="s">
        <v>33</v>
      </c>
      <c r="D43" s="220">
        <v>270</v>
      </c>
      <c r="E43" s="216"/>
      <c r="H43" s="218"/>
      <c r="I43" s="218"/>
      <c r="J43" s="218"/>
      <c r="K43" s="218"/>
      <c r="L43" s="220"/>
    </row>
    <row r="44" spans="1:12" x14ac:dyDescent="0.25">
      <c r="A44" s="218">
        <v>11</v>
      </c>
      <c r="B44" s="218" t="s">
        <v>251</v>
      </c>
      <c r="C44" s="219" t="s">
        <v>17</v>
      </c>
      <c r="D44" s="220">
        <v>266</v>
      </c>
      <c r="E44" s="216"/>
      <c r="H44" s="218"/>
      <c r="I44" s="218"/>
      <c r="J44" s="218"/>
      <c r="K44" s="218"/>
      <c r="L44" s="220"/>
    </row>
    <row r="45" spans="1:12" x14ac:dyDescent="0.25">
      <c r="A45" s="218">
        <v>12</v>
      </c>
      <c r="B45" s="218" t="s">
        <v>101</v>
      </c>
      <c r="C45" s="219" t="s">
        <v>8</v>
      </c>
      <c r="D45" s="220">
        <v>264</v>
      </c>
      <c r="E45" s="216"/>
      <c r="H45" s="218"/>
      <c r="I45" s="218"/>
      <c r="J45" s="218"/>
      <c r="K45" s="219"/>
      <c r="L45" s="220"/>
    </row>
    <row r="46" spans="1:12" x14ac:dyDescent="0.25">
      <c r="A46" s="218">
        <v>13</v>
      </c>
      <c r="B46" s="218" t="s">
        <v>329</v>
      </c>
      <c r="C46" s="219" t="s">
        <v>24</v>
      </c>
      <c r="D46" s="220">
        <v>258</v>
      </c>
      <c r="E46" s="216"/>
      <c r="H46" s="218"/>
      <c r="I46" s="218"/>
      <c r="J46" s="218"/>
      <c r="K46" s="219"/>
      <c r="L46" s="220"/>
    </row>
    <row r="47" spans="1:12" x14ac:dyDescent="0.25">
      <c r="A47" s="218">
        <v>14</v>
      </c>
      <c r="B47" s="218" t="s">
        <v>63</v>
      </c>
      <c r="C47" s="219" t="s">
        <v>16</v>
      </c>
      <c r="D47" s="220">
        <v>238</v>
      </c>
      <c r="E47" s="216"/>
      <c r="H47" s="218"/>
      <c r="I47" s="218"/>
      <c r="J47" s="218"/>
      <c r="K47" s="218"/>
      <c r="L47" s="220"/>
    </row>
    <row r="48" spans="1:12" x14ac:dyDescent="0.25">
      <c r="A48" s="119"/>
      <c r="B48" s="120" t="s">
        <v>400</v>
      </c>
      <c r="C48" s="119"/>
      <c r="D48" s="121"/>
      <c r="E48" s="216"/>
      <c r="F48" s="222"/>
      <c r="G48" s="120" t="s">
        <v>286</v>
      </c>
      <c r="H48" s="218"/>
      <c r="I48" s="218"/>
      <c r="J48" s="218"/>
      <c r="K48" s="218"/>
      <c r="L48" s="220"/>
    </row>
    <row r="49" spans="1:12" x14ac:dyDescent="0.25">
      <c r="A49" s="119"/>
      <c r="B49" s="119"/>
      <c r="C49" s="119"/>
      <c r="D49" s="121"/>
      <c r="E49" s="216"/>
      <c r="H49" s="218"/>
      <c r="I49" s="218"/>
      <c r="J49" s="218"/>
      <c r="K49" s="219"/>
      <c r="L49" s="220"/>
    </row>
    <row r="50" spans="1:12" x14ac:dyDescent="0.25">
      <c r="A50" s="218">
        <v>15</v>
      </c>
      <c r="B50" s="218" t="s">
        <v>441</v>
      </c>
      <c r="C50" s="218" t="s">
        <v>14</v>
      </c>
      <c r="D50" s="220">
        <v>238</v>
      </c>
      <c r="E50" s="216"/>
      <c r="F50" s="218">
        <v>1</v>
      </c>
      <c r="G50" s="218" t="s">
        <v>301</v>
      </c>
      <c r="H50" s="219"/>
      <c r="I50" s="224">
        <v>158</v>
      </c>
      <c r="K50" s="219"/>
      <c r="L50" s="220"/>
    </row>
    <row r="51" spans="1:12" x14ac:dyDescent="0.25">
      <c r="A51" s="218">
        <v>16</v>
      </c>
      <c r="B51" s="218" t="s">
        <v>96</v>
      </c>
      <c r="C51" s="219" t="s">
        <v>59</v>
      </c>
      <c r="D51" s="220">
        <v>234</v>
      </c>
      <c r="E51" s="216"/>
      <c r="F51" s="218">
        <v>2</v>
      </c>
      <c r="G51" s="218" t="s">
        <v>224</v>
      </c>
      <c r="H51" s="219"/>
      <c r="I51" s="224">
        <v>150</v>
      </c>
      <c r="K51" s="219"/>
      <c r="L51" s="220"/>
    </row>
    <row r="52" spans="1:12" x14ac:dyDescent="0.25">
      <c r="A52" s="218">
        <v>17</v>
      </c>
      <c r="B52" s="218" t="s">
        <v>34</v>
      </c>
      <c r="C52" s="219" t="s">
        <v>35</v>
      </c>
      <c r="D52" s="220">
        <v>224</v>
      </c>
      <c r="E52" s="216"/>
      <c r="F52" s="218">
        <v>3</v>
      </c>
      <c r="G52" s="218" t="s">
        <v>114</v>
      </c>
      <c r="H52" s="219"/>
      <c r="I52" s="224">
        <v>144</v>
      </c>
      <c r="K52" s="219"/>
      <c r="L52" s="220"/>
    </row>
    <row r="53" spans="1:12" x14ac:dyDescent="0.25">
      <c r="A53" s="218">
        <v>18</v>
      </c>
      <c r="B53" s="218" t="s">
        <v>419</v>
      </c>
      <c r="C53" s="219" t="s">
        <v>10</v>
      </c>
      <c r="D53" s="220">
        <v>215</v>
      </c>
      <c r="E53" s="216"/>
      <c r="F53" s="218">
        <v>4</v>
      </c>
      <c r="G53" s="218" t="s">
        <v>115</v>
      </c>
      <c r="H53" s="219"/>
      <c r="I53" s="224">
        <v>143</v>
      </c>
      <c r="K53" s="218"/>
      <c r="L53" s="220"/>
    </row>
    <row r="54" spans="1:12" x14ac:dyDescent="0.25">
      <c r="A54" s="218">
        <v>19</v>
      </c>
      <c r="B54" s="218" t="s">
        <v>439</v>
      </c>
      <c r="C54" s="219" t="s">
        <v>5</v>
      </c>
      <c r="D54" s="220">
        <v>210</v>
      </c>
      <c r="E54" s="216"/>
      <c r="F54" s="218">
        <v>5</v>
      </c>
      <c r="G54" s="218" t="s">
        <v>118</v>
      </c>
      <c r="H54" s="219"/>
      <c r="I54" s="224">
        <v>141</v>
      </c>
      <c r="K54" s="218"/>
      <c r="L54" s="220"/>
    </row>
    <row r="55" spans="1:12" x14ac:dyDescent="0.25">
      <c r="A55" s="218">
        <v>20</v>
      </c>
      <c r="B55" s="218" t="s">
        <v>383</v>
      </c>
      <c r="C55" s="219" t="s">
        <v>66</v>
      </c>
      <c r="D55" s="220">
        <v>207</v>
      </c>
      <c r="E55" s="216"/>
      <c r="F55" s="218">
        <v>6</v>
      </c>
      <c r="G55" s="218" t="s">
        <v>295</v>
      </c>
      <c r="H55" s="219"/>
      <c r="I55" s="224">
        <v>140</v>
      </c>
      <c r="K55" s="219"/>
      <c r="L55" s="220"/>
    </row>
    <row r="56" spans="1:12" x14ac:dyDescent="0.25">
      <c r="A56" s="218">
        <v>21</v>
      </c>
      <c r="B56" s="218" t="s">
        <v>55</v>
      </c>
      <c r="C56" s="219" t="s">
        <v>73</v>
      </c>
      <c r="D56" s="220">
        <v>202</v>
      </c>
      <c r="E56" s="216"/>
      <c r="F56" s="218">
        <v>7</v>
      </c>
      <c r="G56" s="218" t="s">
        <v>231</v>
      </c>
      <c r="H56" s="219"/>
      <c r="I56" s="224">
        <v>140</v>
      </c>
      <c r="K56" s="219"/>
      <c r="L56" s="220"/>
    </row>
    <row r="57" spans="1:12" x14ac:dyDescent="0.25">
      <c r="A57" s="218">
        <v>22</v>
      </c>
      <c r="B57" s="218" t="s">
        <v>381</v>
      </c>
      <c r="C57" s="219" t="s">
        <v>35</v>
      </c>
      <c r="D57" s="220">
        <v>196</v>
      </c>
      <c r="E57" s="216"/>
      <c r="F57" s="218">
        <v>8</v>
      </c>
      <c r="G57" s="218" t="s">
        <v>119</v>
      </c>
      <c r="H57" s="219"/>
      <c r="I57" s="224">
        <v>139</v>
      </c>
      <c r="K57" s="218"/>
      <c r="L57" s="220"/>
    </row>
    <row r="58" spans="1:12" x14ac:dyDescent="0.25">
      <c r="A58" s="218">
        <v>23</v>
      </c>
      <c r="B58" s="218" t="s">
        <v>349</v>
      </c>
      <c r="C58" s="218" t="s">
        <v>27</v>
      </c>
      <c r="D58" s="220">
        <v>195</v>
      </c>
      <c r="E58" s="216"/>
      <c r="F58" s="218">
        <v>9</v>
      </c>
      <c r="G58" s="218" t="s">
        <v>158</v>
      </c>
      <c r="H58" s="219"/>
      <c r="I58" s="224">
        <v>131</v>
      </c>
      <c r="K58" s="219"/>
      <c r="L58" s="220"/>
    </row>
    <row r="59" spans="1:12" x14ac:dyDescent="0.25">
      <c r="A59" s="218">
        <v>24</v>
      </c>
      <c r="B59" s="218" t="s">
        <v>41</v>
      </c>
      <c r="C59" s="219" t="s">
        <v>42</v>
      </c>
      <c r="D59" s="220">
        <v>193</v>
      </c>
      <c r="E59" s="216"/>
      <c r="F59" s="218">
        <v>10</v>
      </c>
      <c r="G59" s="218" t="s">
        <v>296</v>
      </c>
      <c r="H59" s="219"/>
      <c r="I59" s="224">
        <v>131</v>
      </c>
      <c r="K59" s="219"/>
      <c r="L59" s="220"/>
    </row>
    <row r="60" spans="1:12" x14ac:dyDescent="0.25">
      <c r="A60" s="218">
        <v>25</v>
      </c>
      <c r="B60" s="218" t="s">
        <v>391</v>
      </c>
      <c r="C60" s="218" t="s">
        <v>45</v>
      </c>
      <c r="D60" s="220">
        <v>193</v>
      </c>
      <c r="E60" s="216"/>
      <c r="F60" s="218">
        <v>11</v>
      </c>
      <c r="G60" s="218" t="s">
        <v>120</v>
      </c>
      <c r="H60" s="219"/>
      <c r="I60" s="224">
        <v>129</v>
      </c>
      <c r="K60" s="219"/>
      <c r="L60" s="220"/>
    </row>
    <row r="61" spans="1:12" x14ac:dyDescent="0.25">
      <c r="A61" s="218">
        <v>26</v>
      </c>
      <c r="B61" s="218" t="s">
        <v>376</v>
      </c>
      <c r="C61" s="219" t="s">
        <v>38</v>
      </c>
      <c r="D61" s="220">
        <v>190</v>
      </c>
      <c r="E61" s="216"/>
      <c r="F61" s="218">
        <v>12</v>
      </c>
      <c r="G61" s="218" t="s">
        <v>123</v>
      </c>
      <c r="H61" s="219"/>
      <c r="I61" s="224">
        <v>127</v>
      </c>
      <c r="K61" s="218"/>
      <c r="L61" s="220"/>
    </row>
    <row r="62" spans="1:12" x14ac:dyDescent="0.25">
      <c r="A62" s="218">
        <v>27</v>
      </c>
      <c r="B62" s="218" t="s">
        <v>250</v>
      </c>
      <c r="C62" s="218" t="s">
        <v>45</v>
      </c>
      <c r="D62" s="220">
        <v>190</v>
      </c>
      <c r="E62" s="216"/>
      <c r="F62" s="218">
        <v>13</v>
      </c>
      <c r="G62" s="218" t="s">
        <v>230</v>
      </c>
      <c r="H62" s="219"/>
      <c r="I62" s="224">
        <v>126</v>
      </c>
      <c r="K62" s="219"/>
      <c r="L62" s="220"/>
    </row>
    <row r="63" spans="1:12" x14ac:dyDescent="0.25">
      <c r="A63" s="218">
        <v>28</v>
      </c>
      <c r="B63" s="218" t="s">
        <v>447</v>
      </c>
      <c r="C63" s="219" t="s">
        <v>49</v>
      </c>
      <c r="D63" s="220">
        <v>189</v>
      </c>
      <c r="E63" s="216"/>
      <c r="F63" s="218">
        <v>14</v>
      </c>
      <c r="G63" s="218" t="s">
        <v>117</v>
      </c>
      <c r="H63" s="219"/>
      <c r="I63" s="224">
        <v>123</v>
      </c>
      <c r="K63" s="219"/>
      <c r="L63" s="220"/>
    </row>
    <row r="64" spans="1:12" x14ac:dyDescent="0.25">
      <c r="A64" s="218">
        <v>29</v>
      </c>
      <c r="B64" s="218" t="s">
        <v>404</v>
      </c>
      <c r="C64" s="218" t="s">
        <v>67</v>
      </c>
      <c r="D64" s="220">
        <v>177</v>
      </c>
      <c r="E64" s="216"/>
      <c r="F64" s="218">
        <v>15</v>
      </c>
      <c r="G64" s="218" t="s">
        <v>229</v>
      </c>
      <c r="H64" s="219"/>
      <c r="I64" s="224">
        <v>121</v>
      </c>
      <c r="K64" s="218"/>
      <c r="L64" s="220"/>
    </row>
    <row r="65" spans="1:12" x14ac:dyDescent="0.25">
      <c r="A65" s="218">
        <v>30</v>
      </c>
      <c r="B65" s="218" t="s">
        <v>442</v>
      </c>
      <c r="C65" s="218" t="s">
        <v>8</v>
      </c>
      <c r="D65" s="220">
        <v>171</v>
      </c>
      <c r="E65" s="216"/>
      <c r="F65" s="218">
        <v>16</v>
      </c>
      <c r="G65" s="218" t="s">
        <v>227</v>
      </c>
      <c r="H65" s="218"/>
      <c r="I65" s="224">
        <v>120</v>
      </c>
      <c r="K65" s="218"/>
      <c r="L65" s="220"/>
    </row>
    <row r="66" spans="1:12" x14ac:dyDescent="0.25">
      <c r="A66" s="218">
        <v>31</v>
      </c>
      <c r="B66" s="218" t="s">
        <v>341</v>
      </c>
      <c r="C66" s="218" t="s">
        <v>26</v>
      </c>
      <c r="D66" s="220">
        <v>169</v>
      </c>
      <c r="E66" s="216"/>
      <c r="F66" s="218">
        <v>17</v>
      </c>
      <c r="G66" s="218" t="s">
        <v>228</v>
      </c>
      <c r="H66" s="219"/>
      <c r="I66" s="224">
        <v>119</v>
      </c>
      <c r="K66" s="219"/>
      <c r="L66" s="220"/>
    </row>
    <row r="67" spans="1:12" x14ac:dyDescent="0.25">
      <c r="A67" s="218">
        <v>32</v>
      </c>
      <c r="B67" s="218" t="s">
        <v>65</v>
      </c>
      <c r="C67" s="219" t="s">
        <v>7</v>
      </c>
      <c r="D67" s="220">
        <v>165</v>
      </c>
      <c r="E67" s="216"/>
      <c r="F67" s="218">
        <v>18</v>
      </c>
      <c r="G67" s="218" t="s">
        <v>300</v>
      </c>
      <c r="H67" s="219"/>
      <c r="I67" s="224">
        <v>118</v>
      </c>
      <c r="K67" s="218"/>
      <c r="L67" s="220"/>
    </row>
    <row r="68" spans="1:12" x14ac:dyDescent="0.25">
      <c r="A68" s="218">
        <v>33</v>
      </c>
      <c r="B68" s="218" t="s">
        <v>440</v>
      </c>
      <c r="C68" s="218" t="s">
        <v>54</v>
      </c>
      <c r="D68" s="220">
        <v>165</v>
      </c>
      <c r="E68" s="216"/>
      <c r="F68" s="218">
        <v>19</v>
      </c>
      <c r="G68" s="218" t="s">
        <v>306</v>
      </c>
      <c r="H68" s="219"/>
      <c r="I68" s="224">
        <v>116</v>
      </c>
      <c r="K68" s="219"/>
      <c r="L68" s="220"/>
    </row>
    <row r="69" spans="1:12" x14ac:dyDescent="0.25">
      <c r="A69" s="218">
        <v>34</v>
      </c>
      <c r="B69" s="218" t="s">
        <v>347</v>
      </c>
      <c r="C69" s="219" t="s">
        <v>66</v>
      </c>
      <c r="D69" s="220">
        <v>162</v>
      </c>
      <c r="E69" s="216"/>
      <c r="F69" s="218">
        <v>20</v>
      </c>
      <c r="G69" s="218" t="s">
        <v>221</v>
      </c>
      <c r="H69" s="219"/>
      <c r="I69" s="224">
        <v>114</v>
      </c>
      <c r="K69" s="219"/>
      <c r="L69" s="220"/>
    </row>
    <row r="70" spans="1:12" x14ac:dyDescent="0.25">
      <c r="A70" s="218">
        <v>35</v>
      </c>
      <c r="B70" s="218" t="s">
        <v>418</v>
      </c>
      <c r="C70" s="219" t="s">
        <v>31</v>
      </c>
      <c r="D70" s="220">
        <v>159</v>
      </c>
      <c r="E70" s="216"/>
      <c r="F70" s="218">
        <v>21</v>
      </c>
      <c r="G70" s="218" t="s">
        <v>304</v>
      </c>
      <c r="H70" s="219"/>
      <c r="I70" s="224">
        <v>112</v>
      </c>
      <c r="K70" s="218"/>
      <c r="L70" s="220"/>
    </row>
    <row r="71" spans="1:12" x14ac:dyDescent="0.25">
      <c r="A71" s="216"/>
      <c r="B71" s="218"/>
      <c r="C71" s="216"/>
      <c r="D71" s="216"/>
      <c r="E71" s="216"/>
      <c r="F71" s="218">
        <v>22</v>
      </c>
      <c r="G71" s="218" t="s">
        <v>223</v>
      </c>
      <c r="H71" s="219"/>
      <c r="I71" s="224">
        <v>111</v>
      </c>
      <c r="K71" s="218"/>
      <c r="L71" s="220"/>
    </row>
    <row r="72" spans="1:12" x14ac:dyDescent="0.25">
      <c r="A72" s="216"/>
      <c r="B72" s="120" t="s">
        <v>399</v>
      </c>
      <c r="C72" s="216"/>
      <c r="D72" s="216"/>
      <c r="E72" s="216"/>
      <c r="F72" s="218">
        <v>23</v>
      </c>
      <c r="G72" s="218" t="s">
        <v>226</v>
      </c>
      <c r="H72" s="219"/>
      <c r="I72" s="224">
        <v>110</v>
      </c>
      <c r="K72" s="219"/>
      <c r="L72" s="220"/>
    </row>
    <row r="73" spans="1:12" x14ac:dyDescent="0.25">
      <c r="A73" s="216"/>
      <c r="B73" s="218"/>
      <c r="C73" s="216"/>
      <c r="D73" s="224"/>
      <c r="E73" s="216"/>
      <c r="F73" s="218">
        <v>24</v>
      </c>
      <c r="G73" s="218" t="s">
        <v>225</v>
      </c>
      <c r="H73" s="219"/>
      <c r="I73" s="224">
        <v>106</v>
      </c>
    </row>
    <row r="74" spans="1:12" x14ac:dyDescent="0.25">
      <c r="A74" s="218">
        <v>1</v>
      </c>
      <c r="B74" s="218" t="s">
        <v>334</v>
      </c>
      <c r="C74" s="218" t="s">
        <v>42</v>
      </c>
      <c r="D74" s="220">
        <v>297</v>
      </c>
      <c r="E74" s="216"/>
      <c r="F74" s="218">
        <v>25</v>
      </c>
      <c r="G74" s="218" t="s">
        <v>298</v>
      </c>
      <c r="H74" s="219"/>
      <c r="I74" s="224">
        <v>102</v>
      </c>
    </row>
    <row r="75" spans="1:12" x14ac:dyDescent="0.25">
      <c r="A75" s="218">
        <v>2</v>
      </c>
      <c r="B75" s="218" t="s">
        <v>436</v>
      </c>
      <c r="C75" s="219" t="s">
        <v>73</v>
      </c>
      <c r="D75" s="220">
        <v>209</v>
      </c>
      <c r="E75" s="216"/>
    </row>
    <row r="76" spans="1:12" x14ac:dyDescent="0.25">
      <c r="A76" s="218">
        <v>3</v>
      </c>
      <c r="B76" s="218" t="s">
        <v>68</v>
      </c>
      <c r="C76" s="219" t="s">
        <v>49</v>
      </c>
      <c r="D76" s="220">
        <v>208</v>
      </c>
      <c r="G76" s="120" t="s">
        <v>363</v>
      </c>
    </row>
    <row r="77" spans="1:12" x14ac:dyDescent="0.25">
      <c r="A77" s="218">
        <v>4</v>
      </c>
      <c r="B77" s="218" t="s">
        <v>246</v>
      </c>
      <c r="C77" s="219" t="s">
        <v>16</v>
      </c>
      <c r="D77" s="220">
        <v>207</v>
      </c>
      <c r="E77" s="216"/>
      <c r="I77" s="216"/>
    </row>
    <row r="78" spans="1:12" x14ac:dyDescent="0.25">
      <c r="A78" s="218">
        <v>5</v>
      </c>
      <c r="B78" s="218" t="s">
        <v>424</v>
      </c>
      <c r="C78" s="219" t="s">
        <v>29</v>
      </c>
      <c r="D78" s="220">
        <v>207</v>
      </c>
      <c r="E78" s="216"/>
      <c r="F78" s="218">
        <v>1</v>
      </c>
      <c r="G78" s="218" t="s">
        <v>115</v>
      </c>
      <c r="H78" s="218"/>
      <c r="I78" s="220">
        <v>253</v>
      </c>
    </row>
    <row r="79" spans="1:12" x14ac:dyDescent="0.25">
      <c r="A79" s="218">
        <v>6</v>
      </c>
      <c r="B79" s="218" t="s">
        <v>60</v>
      </c>
      <c r="C79" s="219" t="s">
        <v>21</v>
      </c>
      <c r="D79" s="220">
        <v>200</v>
      </c>
      <c r="E79" s="216"/>
      <c r="F79" s="218">
        <v>2</v>
      </c>
      <c r="G79" s="218" t="s">
        <v>300</v>
      </c>
      <c r="H79" s="218"/>
      <c r="I79" s="220">
        <v>249</v>
      </c>
    </row>
    <row r="80" spans="1:12" x14ac:dyDescent="0.25">
      <c r="A80" s="218">
        <v>7</v>
      </c>
      <c r="B80" s="218" t="s">
        <v>290</v>
      </c>
      <c r="C80" s="219" t="s">
        <v>51</v>
      </c>
      <c r="D80" s="220">
        <v>183</v>
      </c>
      <c r="E80" s="216"/>
      <c r="F80" s="218">
        <v>3</v>
      </c>
      <c r="G80" s="218" t="s">
        <v>221</v>
      </c>
      <c r="H80" s="218"/>
      <c r="I80" s="220">
        <v>239</v>
      </c>
    </row>
    <row r="81" spans="1:9" x14ac:dyDescent="0.25">
      <c r="A81" s="218">
        <v>8</v>
      </c>
      <c r="B81" s="218" t="s">
        <v>58</v>
      </c>
      <c r="C81" s="219" t="s">
        <v>5</v>
      </c>
      <c r="D81" s="220">
        <v>177</v>
      </c>
      <c r="E81" s="216"/>
      <c r="F81" s="218">
        <v>4</v>
      </c>
      <c r="G81" s="218" t="s">
        <v>225</v>
      </c>
      <c r="H81" s="218"/>
      <c r="I81" s="220">
        <v>210</v>
      </c>
    </row>
    <row r="82" spans="1:9" x14ac:dyDescent="0.25">
      <c r="A82" s="218">
        <v>9</v>
      </c>
      <c r="B82" s="218" t="s">
        <v>386</v>
      </c>
      <c r="C82" s="219" t="s">
        <v>78</v>
      </c>
      <c r="D82" s="220">
        <v>160</v>
      </c>
      <c r="E82" s="216"/>
      <c r="F82" s="218">
        <v>5</v>
      </c>
      <c r="G82" s="218" t="s">
        <v>231</v>
      </c>
      <c r="H82" s="218"/>
      <c r="I82" s="220">
        <v>196</v>
      </c>
    </row>
    <row r="83" spans="1:9" x14ac:dyDescent="0.25">
      <c r="A83" s="218">
        <v>10</v>
      </c>
      <c r="B83" s="218" t="s">
        <v>342</v>
      </c>
      <c r="C83" s="219" t="s">
        <v>12</v>
      </c>
      <c r="D83" s="220">
        <v>138</v>
      </c>
      <c r="E83" s="216"/>
      <c r="F83" s="218">
        <v>6</v>
      </c>
      <c r="G83" s="218" t="s">
        <v>294</v>
      </c>
      <c r="H83" s="218"/>
      <c r="I83" s="220">
        <v>189</v>
      </c>
    </row>
    <row r="84" spans="1:9" x14ac:dyDescent="0.25">
      <c r="A84" s="218">
        <v>11</v>
      </c>
      <c r="B84" s="218" t="s">
        <v>385</v>
      </c>
      <c r="C84" s="219" t="s">
        <v>10</v>
      </c>
      <c r="D84" s="220">
        <v>129</v>
      </c>
      <c r="E84" s="216"/>
      <c r="F84" s="218">
        <v>7</v>
      </c>
      <c r="G84" s="218" t="s">
        <v>128</v>
      </c>
      <c r="H84" s="218"/>
      <c r="I84" s="220">
        <v>185</v>
      </c>
    </row>
    <row r="85" spans="1:9" x14ac:dyDescent="0.25">
      <c r="A85" s="218">
        <v>12</v>
      </c>
      <c r="B85" s="218" t="s">
        <v>402</v>
      </c>
      <c r="C85" s="219" t="s">
        <v>18</v>
      </c>
      <c r="D85" s="220">
        <v>120</v>
      </c>
      <c r="E85" s="216"/>
      <c r="F85" s="218">
        <v>8</v>
      </c>
      <c r="G85" s="218" t="s">
        <v>121</v>
      </c>
      <c r="H85" s="218"/>
      <c r="I85" s="220">
        <v>165</v>
      </c>
    </row>
    <row r="86" spans="1:9" x14ac:dyDescent="0.25">
      <c r="A86" s="218">
        <v>13</v>
      </c>
      <c r="B86" s="218" t="s">
        <v>279</v>
      </c>
      <c r="C86" s="219" t="s">
        <v>14</v>
      </c>
      <c r="D86" s="220">
        <v>119</v>
      </c>
      <c r="E86" s="216"/>
      <c r="F86" s="218">
        <v>9</v>
      </c>
      <c r="G86" s="218" t="s">
        <v>296</v>
      </c>
      <c r="H86" s="218"/>
      <c r="I86" s="220">
        <v>159</v>
      </c>
    </row>
    <row r="87" spans="1:9" x14ac:dyDescent="0.25">
      <c r="A87" s="218">
        <v>14</v>
      </c>
      <c r="B87" s="218" t="s">
        <v>422</v>
      </c>
      <c r="C87" s="218" t="s">
        <v>38</v>
      </c>
      <c r="D87" s="220">
        <v>117</v>
      </c>
      <c r="E87" s="216"/>
      <c r="F87" s="218">
        <v>10</v>
      </c>
      <c r="G87" s="218" t="s">
        <v>119</v>
      </c>
      <c r="H87" s="218"/>
      <c r="I87" s="220">
        <v>149</v>
      </c>
    </row>
    <row r="88" spans="1:9" x14ac:dyDescent="0.25">
      <c r="A88" s="218">
        <v>15</v>
      </c>
      <c r="B88" s="218" t="s">
        <v>267</v>
      </c>
      <c r="C88" s="219" t="s">
        <v>26</v>
      </c>
      <c r="D88" s="220">
        <v>113</v>
      </c>
      <c r="E88" s="216"/>
    </row>
  </sheetData>
  <mergeCells count="2">
    <mergeCell ref="A1:I1"/>
    <mergeCell ref="A2:I2"/>
  </mergeCells>
  <pageMargins left="1" right="0.5" top="0.5" bottom="0.5" header="0.5" footer="0.5"/>
  <pageSetup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55" workbookViewId="0">
      <selection activeCell="J29" sqref="J29"/>
    </sheetView>
  </sheetViews>
  <sheetFormatPr defaultRowHeight="15.75" x14ac:dyDescent="0.25"/>
  <cols>
    <col min="1" max="1" width="4.125" style="217" customWidth="1"/>
    <col min="2" max="2" width="19" style="217" customWidth="1"/>
    <col min="3" max="3" width="11.75" style="217" customWidth="1"/>
    <col min="4" max="4" width="5" style="217" customWidth="1"/>
    <col min="5" max="5" width="1.5" style="221" customWidth="1"/>
    <col min="6" max="6" width="5.625" style="216" customWidth="1"/>
    <col min="7" max="7" width="18.125" style="216" bestFit="1" customWidth="1"/>
    <col min="8" max="8" width="9.625" style="216" bestFit="1" customWidth="1"/>
    <col min="9" max="9" width="6.375" style="217" customWidth="1"/>
    <col min="10" max="10" width="17.5" style="216" customWidth="1"/>
    <col min="11" max="11" width="18.25" style="216" customWidth="1"/>
    <col min="12" max="256" width="9" style="216"/>
    <col min="257" max="257" width="4.125" style="216" customWidth="1"/>
    <col min="258" max="258" width="6.25" style="216" customWidth="1"/>
    <col min="259" max="259" width="19.125" style="216" bestFit="1" customWidth="1"/>
    <col min="260" max="260" width="16.75" style="216" customWidth="1"/>
    <col min="261" max="261" width="14.375" style="216" customWidth="1"/>
    <col min="262" max="264" width="9" style="216"/>
    <col min="265" max="265" width="8.125" style="216" customWidth="1"/>
    <col min="266" max="266" width="17.5" style="216" customWidth="1"/>
    <col min="267" max="267" width="18.25" style="216" customWidth="1"/>
    <col min="268" max="512" width="9" style="216"/>
    <col min="513" max="513" width="4.125" style="216" customWidth="1"/>
    <col min="514" max="514" width="6.25" style="216" customWidth="1"/>
    <col min="515" max="515" width="19.125" style="216" bestFit="1" customWidth="1"/>
    <col min="516" max="516" width="16.75" style="216" customWidth="1"/>
    <col min="517" max="517" width="14.375" style="216" customWidth="1"/>
    <col min="518" max="520" width="9" style="216"/>
    <col min="521" max="521" width="8.125" style="216" customWidth="1"/>
    <col min="522" max="522" width="17.5" style="216" customWidth="1"/>
    <col min="523" max="523" width="18.25" style="216" customWidth="1"/>
    <col min="524" max="768" width="9" style="216"/>
    <col min="769" max="769" width="4.125" style="216" customWidth="1"/>
    <col min="770" max="770" width="6.25" style="216" customWidth="1"/>
    <col min="771" max="771" width="19.125" style="216" bestFit="1" customWidth="1"/>
    <col min="772" max="772" width="16.75" style="216" customWidth="1"/>
    <col min="773" max="773" width="14.375" style="216" customWidth="1"/>
    <col min="774" max="776" width="9" style="216"/>
    <col min="777" max="777" width="8.125" style="216" customWidth="1"/>
    <col min="778" max="778" width="17.5" style="216" customWidth="1"/>
    <col min="779" max="779" width="18.25" style="216" customWidth="1"/>
    <col min="780" max="1024" width="9" style="216"/>
    <col min="1025" max="1025" width="4.125" style="216" customWidth="1"/>
    <col min="1026" max="1026" width="6.25" style="216" customWidth="1"/>
    <col min="1027" max="1027" width="19.125" style="216" bestFit="1" customWidth="1"/>
    <col min="1028" max="1028" width="16.75" style="216" customWidth="1"/>
    <col min="1029" max="1029" width="14.375" style="216" customWidth="1"/>
    <col min="1030" max="1032" width="9" style="216"/>
    <col min="1033" max="1033" width="8.125" style="216" customWidth="1"/>
    <col min="1034" max="1034" width="17.5" style="216" customWidth="1"/>
    <col min="1035" max="1035" width="18.25" style="216" customWidth="1"/>
    <col min="1036" max="1280" width="9" style="216"/>
    <col min="1281" max="1281" width="4.125" style="216" customWidth="1"/>
    <col min="1282" max="1282" width="6.25" style="216" customWidth="1"/>
    <col min="1283" max="1283" width="19.125" style="216" bestFit="1" customWidth="1"/>
    <col min="1284" max="1284" width="16.75" style="216" customWidth="1"/>
    <col min="1285" max="1285" width="14.375" style="216" customWidth="1"/>
    <col min="1286" max="1288" width="9" style="216"/>
    <col min="1289" max="1289" width="8.125" style="216" customWidth="1"/>
    <col min="1290" max="1290" width="17.5" style="216" customWidth="1"/>
    <col min="1291" max="1291" width="18.25" style="216" customWidth="1"/>
    <col min="1292" max="1536" width="9" style="216"/>
    <col min="1537" max="1537" width="4.125" style="216" customWidth="1"/>
    <col min="1538" max="1538" width="6.25" style="216" customWidth="1"/>
    <col min="1539" max="1539" width="19.125" style="216" bestFit="1" customWidth="1"/>
    <col min="1540" max="1540" width="16.75" style="216" customWidth="1"/>
    <col min="1541" max="1541" width="14.375" style="216" customWidth="1"/>
    <col min="1542" max="1544" width="9" style="216"/>
    <col min="1545" max="1545" width="8.125" style="216" customWidth="1"/>
    <col min="1546" max="1546" width="17.5" style="216" customWidth="1"/>
    <col min="1547" max="1547" width="18.25" style="216" customWidth="1"/>
    <col min="1548" max="1792" width="9" style="216"/>
    <col min="1793" max="1793" width="4.125" style="216" customWidth="1"/>
    <col min="1794" max="1794" width="6.25" style="216" customWidth="1"/>
    <col min="1795" max="1795" width="19.125" style="216" bestFit="1" customWidth="1"/>
    <col min="1796" max="1796" width="16.75" style="216" customWidth="1"/>
    <col min="1797" max="1797" width="14.375" style="216" customWidth="1"/>
    <col min="1798" max="1800" width="9" style="216"/>
    <col min="1801" max="1801" width="8.125" style="216" customWidth="1"/>
    <col min="1802" max="1802" width="17.5" style="216" customWidth="1"/>
    <col min="1803" max="1803" width="18.25" style="216" customWidth="1"/>
    <col min="1804" max="2048" width="9" style="216"/>
    <col min="2049" max="2049" width="4.125" style="216" customWidth="1"/>
    <col min="2050" max="2050" width="6.25" style="216" customWidth="1"/>
    <col min="2051" max="2051" width="19.125" style="216" bestFit="1" customWidth="1"/>
    <col min="2052" max="2052" width="16.75" style="216" customWidth="1"/>
    <col min="2053" max="2053" width="14.375" style="216" customWidth="1"/>
    <col min="2054" max="2056" width="9" style="216"/>
    <col min="2057" max="2057" width="8.125" style="216" customWidth="1"/>
    <col min="2058" max="2058" width="17.5" style="216" customWidth="1"/>
    <col min="2059" max="2059" width="18.25" style="216" customWidth="1"/>
    <col min="2060" max="2304" width="9" style="216"/>
    <col min="2305" max="2305" width="4.125" style="216" customWidth="1"/>
    <col min="2306" max="2306" width="6.25" style="216" customWidth="1"/>
    <col min="2307" max="2307" width="19.125" style="216" bestFit="1" customWidth="1"/>
    <col min="2308" max="2308" width="16.75" style="216" customWidth="1"/>
    <col min="2309" max="2309" width="14.375" style="216" customWidth="1"/>
    <col min="2310" max="2312" width="9" style="216"/>
    <col min="2313" max="2313" width="8.125" style="216" customWidth="1"/>
    <col min="2314" max="2314" width="17.5" style="216" customWidth="1"/>
    <col min="2315" max="2315" width="18.25" style="216" customWidth="1"/>
    <col min="2316" max="2560" width="9" style="216"/>
    <col min="2561" max="2561" width="4.125" style="216" customWidth="1"/>
    <col min="2562" max="2562" width="6.25" style="216" customWidth="1"/>
    <col min="2563" max="2563" width="19.125" style="216" bestFit="1" customWidth="1"/>
    <col min="2564" max="2564" width="16.75" style="216" customWidth="1"/>
    <col min="2565" max="2565" width="14.375" style="216" customWidth="1"/>
    <col min="2566" max="2568" width="9" style="216"/>
    <col min="2569" max="2569" width="8.125" style="216" customWidth="1"/>
    <col min="2570" max="2570" width="17.5" style="216" customWidth="1"/>
    <col min="2571" max="2571" width="18.25" style="216" customWidth="1"/>
    <col min="2572" max="2816" width="9" style="216"/>
    <col min="2817" max="2817" width="4.125" style="216" customWidth="1"/>
    <col min="2818" max="2818" width="6.25" style="216" customWidth="1"/>
    <col min="2819" max="2819" width="19.125" style="216" bestFit="1" customWidth="1"/>
    <col min="2820" max="2820" width="16.75" style="216" customWidth="1"/>
    <col min="2821" max="2821" width="14.375" style="216" customWidth="1"/>
    <col min="2822" max="2824" width="9" style="216"/>
    <col min="2825" max="2825" width="8.125" style="216" customWidth="1"/>
    <col min="2826" max="2826" width="17.5" style="216" customWidth="1"/>
    <col min="2827" max="2827" width="18.25" style="216" customWidth="1"/>
    <col min="2828" max="3072" width="9" style="216"/>
    <col min="3073" max="3073" width="4.125" style="216" customWidth="1"/>
    <col min="3074" max="3074" width="6.25" style="216" customWidth="1"/>
    <col min="3075" max="3075" width="19.125" style="216" bestFit="1" customWidth="1"/>
    <col min="3076" max="3076" width="16.75" style="216" customWidth="1"/>
    <col min="3077" max="3077" width="14.375" style="216" customWidth="1"/>
    <col min="3078" max="3080" width="9" style="216"/>
    <col min="3081" max="3081" width="8.125" style="216" customWidth="1"/>
    <col min="3082" max="3082" width="17.5" style="216" customWidth="1"/>
    <col min="3083" max="3083" width="18.25" style="216" customWidth="1"/>
    <col min="3084" max="3328" width="9" style="216"/>
    <col min="3329" max="3329" width="4.125" style="216" customWidth="1"/>
    <col min="3330" max="3330" width="6.25" style="216" customWidth="1"/>
    <col min="3331" max="3331" width="19.125" style="216" bestFit="1" customWidth="1"/>
    <col min="3332" max="3332" width="16.75" style="216" customWidth="1"/>
    <col min="3333" max="3333" width="14.375" style="216" customWidth="1"/>
    <col min="3334" max="3336" width="9" style="216"/>
    <col min="3337" max="3337" width="8.125" style="216" customWidth="1"/>
    <col min="3338" max="3338" width="17.5" style="216" customWidth="1"/>
    <col min="3339" max="3339" width="18.25" style="216" customWidth="1"/>
    <col min="3340" max="3584" width="9" style="216"/>
    <col min="3585" max="3585" width="4.125" style="216" customWidth="1"/>
    <col min="3586" max="3586" width="6.25" style="216" customWidth="1"/>
    <col min="3587" max="3587" width="19.125" style="216" bestFit="1" customWidth="1"/>
    <col min="3588" max="3588" width="16.75" style="216" customWidth="1"/>
    <col min="3589" max="3589" width="14.375" style="216" customWidth="1"/>
    <col min="3590" max="3592" width="9" style="216"/>
    <col min="3593" max="3593" width="8.125" style="216" customWidth="1"/>
    <col min="3594" max="3594" width="17.5" style="216" customWidth="1"/>
    <col min="3595" max="3595" width="18.25" style="216" customWidth="1"/>
    <col min="3596" max="3840" width="9" style="216"/>
    <col min="3841" max="3841" width="4.125" style="216" customWidth="1"/>
    <col min="3842" max="3842" width="6.25" style="216" customWidth="1"/>
    <col min="3843" max="3843" width="19.125" style="216" bestFit="1" customWidth="1"/>
    <col min="3844" max="3844" width="16.75" style="216" customWidth="1"/>
    <col min="3845" max="3845" width="14.375" style="216" customWidth="1"/>
    <col min="3846" max="3848" width="9" style="216"/>
    <col min="3849" max="3849" width="8.125" style="216" customWidth="1"/>
    <col min="3850" max="3850" width="17.5" style="216" customWidth="1"/>
    <col min="3851" max="3851" width="18.25" style="216" customWidth="1"/>
    <col min="3852" max="4096" width="9" style="216"/>
    <col min="4097" max="4097" width="4.125" style="216" customWidth="1"/>
    <col min="4098" max="4098" width="6.25" style="216" customWidth="1"/>
    <col min="4099" max="4099" width="19.125" style="216" bestFit="1" customWidth="1"/>
    <col min="4100" max="4100" width="16.75" style="216" customWidth="1"/>
    <col min="4101" max="4101" width="14.375" style="216" customWidth="1"/>
    <col min="4102" max="4104" width="9" style="216"/>
    <col min="4105" max="4105" width="8.125" style="216" customWidth="1"/>
    <col min="4106" max="4106" width="17.5" style="216" customWidth="1"/>
    <col min="4107" max="4107" width="18.25" style="216" customWidth="1"/>
    <col min="4108" max="4352" width="9" style="216"/>
    <col min="4353" max="4353" width="4.125" style="216" customWidth="1"/>
    <col min="4354" max="4354" width="6.25" style="216" customWidth="1"/>
    <col min="4355" max="4355" width="19.125" style="216" bestFit="1" customWidth="1"/>
    <col min="4356" max="4356" width="16.75" style="216" customWidth="1"/>
    <col min="4357" max="4357" width="14.375" style="216" customWidth="1"/>
    <col min="4358" max="4360" width="9" style="216"/>
    <col min="4361" max="4361" width="8.125" style="216" customWidth="1"/>
    <col min="4362" max="4362" width="17.5" style="216" customWidth="1"/>
    <col min="4363" max="4363" width="18.25" style="216" customWidth="1"/>
    <col min="4364" max="4608" width="9" style="216"/>
    <col min="4609" max="4609" width="4.125" style="216" customWidth="1"/>
    <col min="4610" max="4610" width="6.25" style="216" customWidth="1"/>
    <col min="4611" max="4611" width="19.125" style="216" bestFit="1" customWidth="1"/>
    <col min="4612" max="4612" width="16.75" style="216" customWidth="1"/>
    <col min="4613" max="4613" width="14.375" style="216" customWidth="1"/>
    <col min="4614" max="4616" width="9" style="216"/>
    <col min="4617" max="4617" width="8.125" style="216" customWidth="1"/>
    <col min="4618" max="4618" width="17.5" style="216" customWidth="1"/>
    <col min="4619" max="4619" width="18.25" style="216" customWidth="1"/>
    <col min="4620" max="4864" width="9" style="216"/>
    <col min="4865" max="4865" width="4.125" style="216" customWidth="1"/>
    <col min="4866" max="4866" width="6.25" style="216" customWidth="1"/>
    <col min="4867" max="4867" width="19.125" style="216" bestFit="1" customWidth="1"/>
    <col min="4868" max="4868" width="16.75" style="216" customWidth="1"/>
    <col min="4869" max="4869" width="14.375" style="216" customWidth="1"/>
    <col min="4870" max="4872" width="9" style="216"/>
    <col min="4873" max="4873" width="8.125" style="216" customWidth="1"/>
    <col min="4874" max="4874" width="17.5" style="216" customWidth="1"/>
    <col min="4875" max="4875" width="18.25" style="216" customWidth="1"/>
    <col min="4876" max="5120" width="9" style="216"/>
    <col min="5121" max="5121" width="4.125" style="216" customWidth="1"/>
    <col min="5122" max="5122" width="6.25" style="216" customWidth="1"/>
    <col min="5123" max="5123" width="19.125" style="216" bestFit="1" customWidth="1"/>
    <col min="5124" max="5124" width="16.75" style="216" customWidth="1"/>
    <col min="5125" max="5125" width="14.375" style="216" customWidth="1"/>
    <col min="5126" max="5128" width="9" style="216"/>
    <col min="5129" max="5129" width="8.125" style="216" customWidth="1"/>
    <col min="5130" max="5130" width="17.5" style="216" customWidth="1"/>
    <col min="5131" max="5131" width="18.25" style="216" customWidth="1"/>
    <col min="5132" max="5376" width="9" style="216"/>
    <col min="5377" max="5377" width="4.125" style="216" customWidth="1"/>
    <col min="5378" max="5378" width="6.25" style="216" customWidth="1"/>
    <col min="5379" max="5379" width="19.125" style="216" bestFit="1" customWidth="1"/>
    <col min="5380" max="5380" width="16.75" style="216" customWidth="1"/>
    <col min="5381" max="5381" width="14.375" style="216" customWidth="1"/>
    <col min="5382" max="5384" width="9" style="216"/>
    <col min="5385" max="5385" width="8.125" style="216" customWidth="1"/>
    <col min="5386" max="5386" width="17.5" style="216" customWidth="1"/>
    <col min="5387" max="5387" width="18.25" style="216" customWidth="1"/>
    <col min="5388" max="5632" width="9" style="216"/>
    <col min="5633" max="5633" width="4.125" style="216" customWidth="1"/>
    <col min="5634" max="5634" width="6.25" style="216" customWidth="1"/>
    <col min="5635" max="5635" width="19.125" style="216" bestFit="1" customWidth="1"/>
    <col min="5636" max="5636" width="16.75" style="216" customWidth="1"/>
    <col min="5637" max="5637" width="14.375" style="216" customWidth="1"/>
    <col min="5638" max="5640" width="9" style="216"/>
    <col min="5641" max="5641" width="8.125" style="216" customWidth="1"/>
    <col min="5642" max="5642" width="17.5" style="216" customWidth="1"/>
    <col min="5643" max="5643" width="18.25" style="216" customWidth="1"/>
    <col min="5644" max="5888" width="9" style="216"/>
    <col min="5889" max="5889" width="4.125" style="216" customWidth="1"/>
    <col min="5890" max="5890" width="6.25" style="216" customWidth="1"/>
    <col min="5891" max="5891" width="19.125" style="216" bestFit="1" customWidth="1"/>
    <col min="5892" max="5892" width="16.75" style="216" customWidth="1"/>
    <col min="5893" max="5893" width="14.375" style="216" customWidth="1"/>
    <col min="5894" max="5896" width="9" style="216"/>
    <col min="5897" max="5897" width="8.125" style="216" customWidth="1"/>
    <col min="5898" max="5898" width="17.5" style="216" customWidth="1"/>
    <col min="5899" max="5899" width="18.25" style="216" customWidth="1"/>
    <col min="5900" max="6144" width="9" style="216"/>
    <col min="6145" max="6145" width="4.125" style="216" customWidth="1"/>
    <col min="6146" max="6146" width="6.25" style="216" customWidth="1"/>
    <col min="6147" max="6147" width="19.125" style="216" bestFit="1" customWidth="1"/>
    <col min="6148" max="6148" width="16.75" style="216" customWidth="1"/>
    <col min="6149" max="6149" width="14.375" style="216" customWidth="1"/>
    <col min="6150" max="6152" width="9" style="216"/>
    <col min="6153" max="6153" width="8.125" style="216" customWidth="1"/>
    <col min="6154" max="6154" width="17.5" style="216" customWidth="1"/>
    <col min="6155" max="6155" width="18.25" style="216" customWidth="1"/>
    <col min="6156" max="6400" width="9" style="216"/>
    <col min="6401" max="6401" width="4.125" style="216" customWidth="1"/>
    <col min="6402" max="6402" width="6.25" style="216" customWidth="1"/>
    <col min="6403" max="6403" width="19.125" style="216" bestFit="1" customWidth="1"/>
    <col min="6404" max="6404" width="16.75" style="216" customWidth="1"/>
    <col min="6405" max="6405" width="14.375" style="216" customWidth="1"/>
    <col min="6406" max="6408" width="9" style="216"/>
    <col min="6409" max="6409" width="8.125" style="216" customWidth="1"/>
    <col min="6410" max="6410" width="17.5" style="216" customWidth="1"/>
    <col min="6411" max="6411" width="18.25" style="216" customWidth="1"/>
    <col min="6412" max="6656" width="9" style="216"/>
    <col min="6657" max="6657" width="4.125" style="216" customWidth="1"/>
    <col min="6658" max="6658" width="6.25" style="216" customWidth="1"/>
    <col min="6659" max="6659" width="19.125" style="216" bestFit="1" customWidth="1"/>
    <col min="6660" max="6660" width="16.75" style="216" customWidth="1"/>
    <col min="6661" max="6661" width="14.375" style="216" customWidth="1"/>
    <col min="6662" max="6664" width="9" style="216"/>
    <col min="6665" max="6665" width="8.125" style="216" customWidth="1"/>
    <col min="6666" max="6666" width="17.5" style="216" customWidth="1"/>
    <col min="6667" max="6667" width="18.25" style="216" customWidth="1"/>
    <col min="6668" max="6912" width="9" style="216"/>
    <col min="6913" max="6913" width="4.125" style="216" customWidth="1"/>
    <col min="6914" max="6914" width="6.25" style="216" customWidth="1"/>
    <col min="6915" max="6915" width="19.125" style="216" bestFit="1" customWidth="1"/>
    <col min="6916" max="6916" width="16.75" style="216" customWidth="1"/>
    <col min="6917" max="6917" width="14.375" style="216" customWidth="1"/>
    <col min="6918" max="6920" width="9" style="216"/>
    <col min="6921" max="6921" width="8.125" style="216" customWidth="1"/>
    <col min="6922" max="6922" width="17.5" style="216" customWidth="1"/>
    <col min="6923" max="6923" width="18.25" style="216" customWidth="1"/>
    <col min="6924" max="7168" width="9" style="216"/>
    <col min="7169" max="7169" width="4.125" style="216" customWidth="1"/>
    <col min="7170" max="7170" width="6.25" style="216" customWidth="1"/>
    <col min="7171" max="7171" width="19.125" style="216" bestFit="1" customWidth="1"/>
    <col min="7172" max="7172" width="16.75" style="216" customWidth="1"/>
    <col min="7173" max="7173" width="14.375" style="216" customWidth="1"/>
    <col min="7174" max="7176" width="9" style="216"/>
    <col min="7177" max="7177" width="8.125" style="216" customWidth="1"/>
    <col min="7178" max="7178" width="17.5" style="216" customWidth="1"/>
    <col min="7179" max="7179" width="18.25" style="216" customWidth="1"/>
    <col min="7180" max="7424" width="9" style="216"/>
    <col min="7425" max="7425" width="4.125" style="216" customWidth="1"/>
    <col min="7426" max="7426" width="6.25" style="216" customWidth="1"/>
    <col min="7427" max="7427" width="19.125" style="216" bestFit="1" customWidth="1"/>
    <col min="7428" max="7428" width="16.75" style="216" customWidth="1"/>
    <col min="7429" max="7429" width="14.375" style="216" customWidth="1"/>
    <col min="7430" max="7432" width="9" style="216"/>
    <col min="7433" max="7433" width="8.125" style="216" customWidth="1"/>
    <col min="7434" max="7434" width="17.5" style="216" customWidth="1"/>
    <col min="7435" max="7435" width="18.25" style="216" customWidth="1"/>
    <col min="7436" max="7680" width="9" style="216"/>
    <col min="7681" max="7681" width="4.125" style="216" customWidth="1"/>
    <col min="7682" max="7682" width="6.25" style="216" customWidth="1"/>
    <col min="7683" max="7683" width="19.125" style="216" bestFit="1" customWidth="1"/>
    <col min="7684" max="7684" width="16.75" style="216" customWidth="1"/>
    <col min="7685" max="7685" width="14.375" style="216" customWidth="1"/>
    <col min="7686" max="7688" width="9" style="216"/>
    <col min="7689" max="7689" width="8.125" style="216" customWidth="1"/>
    <col min="7690" max="7690" width="17.5" style="216" customWidth="1"/>
    <col min="7691" max="7691" width="18.25" style="216" customWidth="1"/>
    <col min="7692" max="7936" width="9" style="216"/>
    <col min="7937" max="7937" width="4.125" style="216" customWidth="1"/>
    <col min="7938" max="7938" width="6.25" style="216" customWidth="1"/>
    <col min="7939" max="7939" width="19.125" style="216" bestFit="1" customWidth="1"/>
    <col min="7940" max="7940" width="16.75" style="216" customWidth="1"/>
    <col min="7941" max="7941" width="14.375" style="216" customWidth="1"/>
    <col min="7942" max="7944" width="9" style="216"/>
    <col min="7945" max="7945" width="8.125" style="216" customWidth="1"/>
    <col min="7946" max="7946" width="17.5" style="216" customWidth="1"/>
    <col min="7947" max="7947" width="18.25" style="216" customWidth="1"/>
    <col min="7948" max="8192" width="9" style="216"/>
    <col min="8193" max="8193" width="4.125" style="216" customWidth="1"/>
    <col min="8194" max="8194" width="6.25" style="216" customWidth="1"/>
    <col min="8195" max="8195" width="19.125" style="216" bestFit="1" customWidth="1"/>
    <col min="8196" max="8196" width="16.75" style="216" customWidth="1"/>
    <col min="8197" max="8197" width="14.375" style="216" customWidth="1"/>
    <col min="8198" max="8200" width="9" style="216"/>
    <col min="8201" max="8201" width="8.125" style="216" customWidth="1"/>
    <col min="8202" max="8202" width="17.5" style="216" customWidth="1"/>
    <col min="8203" max="8203" width="18.25" style="216" customWidth="1"/>
    <col min="8204" max="8448" width="9" style="216"/>
    <col min="8449" max="8449" width="4.125" style="216" customWidth="1"/>
    <col min="8450" max="8450" width="6.25" style="216" customWidth="1"/>
    <col min="8451" max="8451" width="19.125" style="216" bestFit="1" customWidth="1"/>
    <col min="8452" max="8452" width="16.75" style="216" customWidth="1"/>
    <col min="8453" max="8453" width="14.375" style="216" customWidth="1"/>
    <col min="8454" max="8456" width="9" style="216"/>
    <col min="8457" max="8457" width="8.125" style="216" customWidth="1"/>
    <col min="8458" max="8458" width="17.5" style="216" customWidth="1"/>
    <col min="8459" max="8459" width="18.25" style="216" customWidth="1"/>
    <col min="8460" max="8704" width="9" style="216"/>
    <col min="8705" max="8705" width="4.125" style="216" customWidth="1"/>
    <col min="8706" max="8706" width="6.25" style="216" customWidth="1"/>
    <col min="8707" max="8707" width="19.125" style="216" bestFit="1" customWidth="1"/>
    <col min="8708" max="8708" width="16.75" style="216" customWidth="1"/>
    <col min="8709" max="8709" width="14.375" style="216" customWidth="1"/>
    <col min="8710" max="8712" width="9" style="216"/>
    <col min="8713" max="8713" width="8.125" style="216" customWidth="1"/>
    <col min="8714" max="8714" width="17.5" style="216" customWidth="1"/>
    <col min="8715" max="8715" width="18.25" style="216" customWidth="1"/>
    <col min="8716" max="8960" width="9" style="216"/>
    <col min="8961" max="8961" width="4.125" style="216" customWidth="1"/>
    <col min="8962" max="8962" width="6.25" style="216" customWidth="1"/>
    <col min="8963" max="8963" width="19.125" style="216" bestFit="1" customWidth="1"/>
    <col min="8964" max="8964" width="16.75" style="216" customWidth="1"/>
    <col min="8965" max="8965" width="14.375" style="216" customWidth="1"/>
    <col min="8966" max="8968" width="9" style="216"/>
    <col min="8969" max="8969" width="8.125" style="216" customWidth="1"/>
    <col min="8970" max="8970" width="17.5" style="216" customWidth="1"/>
    <col min="8971" max="8971" width="18.25" style="216" customWidth="1"/>
    <col min="8972" max="9216" width="9" style="216"/>
    <col min="9217" max="9217" width="4.125" style="216" customWidth="1"/>
    <col min="9218" max="9218" width="6.25" style="216" customWidth="1"/>
    <col min="9219" max="9219" width="19.125" style="216" bestFit="1" customWidth="1"/>
    <col min="9220" max="9220" width="16.75" style="216" customWidth="1"/>
    <col min="9221" max="9221" width="14.375" style="216" customWidth="1"/>
    <col min="9222" max="9224" width="9" style="216"/>
    <col min="9225" max="9225" width="8.125" style="216" customWidth="1"/>
    <col min="9226" max="9226" width="17.5" style="216" customWidth="1"/>
    <col min="9227" max="9227" width="18.25" style="216" customWidth="1"/>
    <col min="9228" max="9472" width="9" style="216"/>
    <col min="9473" max="9473" width="4.125" style="216" customWidth="1"/>
    <col min="9474" max="9474" width="6.25" style="216" customWidth="1"/>
    <col min="9475" max="9475" width="19.125" style="216" bestFit="1" customWidth="1"/>
    <col min="9476" max="9476" width="16.75" style="216" customWidth="1"/>
    <col min="9477" max="9477" width="14.375" style="216" customWidth="1"/>
    <col min="9478" max="9480" width="9" style="216"/>
    <col min="9481" max="9481" width="8.125" style="216" customWidth="1"/>
    <col min="9482" max="9482" width="17.5" style="216" customWidth="1"/>
    <col min="9483" max="9483" width="18.25" style="216" customWidth="1"/>
    <col min="9484" max="9728" width="9" style="216"/>
    <col min="9729" max="9729" width="4.125" style="216" customWidth="1"/>
    <col min="9730" max="9730" width="6.25" style="216" customWidth="1"/>
    <col min="9731" max="9731" width="19.125" style="216" bestFit="1" customWidth="1"/>
    <col min="9732" max="9732" width="16.75" style="216" customWidth="1"/>
    <col min="9733" max="9733" width="14.375" style="216" customWidth="1"/>
    <col min="9734" max="9736" width="9" style="216"/>
    <col min="9737" max="9737" width="8.125" style="216" customWidth="1"/>
    <col min="9738" max="9738" width="17.5" style="216" customWidth="1"/>
    <col min="9739" max="9739" width="18.25" style="216" customWidth="1"/>
    <col min="9740" max="9984" width="9" style="216"/>
    <col min="9985" max="9985" width="4.125" style="216" customWidth="1"/>
    <col min="9986" max="9986" width="6.25" style="216" customWidth="1"/>
    <col min="9987" max="9987" width="19.125" style="216" bestFit="1" customWidth="1"/>
    <col min="9988" max="9988" width="16.75" style="216" customWidth="1"/>
    <col min="9989" max="9989" width="14.375" style="216" customWidth="1"/>
    <col min="9990" max="9992" width="9" style="216"/>
    <col min="9993" max="9993" width="8.125" style="216" customWidth="1"/>
    <col min="9994" max="9994" width="17.5" style="216" customWidth="1"/>
    <col min="9995" max="9995" width="18.25" style="216" customWidth="1"/>
    <col min="9996" max="10240" width="9" style="216"/>
    <col min="10241" max="10241" width="4.125" style="216" customWidth="1"/>
    <col min="10242" max="10242" width="6.25" style="216" customWidth="1"/>
    <col min="10243" max="10243" width="19.125" style="216" bestFit="1" customWidth="1"/>
    <col min="10244" max="10244" width="16.75" style="216" customWidth="1"/>
    <col min="10245" max="10245" width="14.375" style="216" customWidth="1"/>
    <col min="10246" max="10248" width="9" style="216"/>
    <col min="10249" max="10249" width="8.125" style="216" customWidth="1"/>
    <col min="10250" max="10250" width="17.5" style="216" customWidth="1"/>
    <col min="10251" max="10251" width="18.25" style="216" customWidth="1"/>
    <col min="10252" max="10496" width="9" style="216"/>
    <col min="10497" max="10497" width="4.125" style="216" customWidth="1"/>
    <col min="10498" max="10498" width="6.25" style="216" customWidth="1"/>
    <col min="10499" max="10499" width="19.125" style="216" bestFit="1" customWidth="1"/>
    <col min="10500" max="10500" width="16.75" style="216" customWidth="1"/>
    <col min="10501" max="10501" width="14.375" style="216" customWidth="1"/>
    <col min="10502" max="10504" width="9" style="216"/>
    <col min="10505" max="10505" width="8.125" style="216" customWidth="1"/>
    <col min="10506" max="10506" width="17.5" style="216" customWidth="1"/>
    <col min="10507" max="10507" width="18.25" style="216" customWidth="1"/>
    <col min="10508" max="10752" width="9" style="216"/>
    <col min="10753" max="10753" width="4.125" style="216" customWidth="1"/>
    <col min="10754" max="10754" width="6.25" style="216" customWidth="1"/>
    <col min="10755" max="10755" width="19.125" style="216" bestFit="1" customWidth="1"/>
    <col min="10756" max="10756" width="16.75" style="216" customWidth="1"/>
    <col min="10757" max="10757" width="14.375" style="216" customWidth="1"/>
    <col min="10758" max="10760" width="9" style="216"/>
    <col min="10761" max="10761" width="8.125" style="216" customWidth="1"/>
    <col min="10762" max="10762" width="17.5" style="216" customWidth="1"/>
    <col min="10763" max="10763" width="18.25" style="216" customWidth="1"/>
    <col min="10764" max="11008" width="9" style="216"/>
    <col min="11009" max="11009" width="4.125" style="216" customWidth="1"/>
    <col min="11010" max="11010" width="6.25" style="216" customWidth="1"/>
    <col min="11011" max="11011" width="19.125" style="216" bestFit="1" customWidth="1"/>
    <col min="11012" max="11012" width="16.75" style="216" customWidth="1"/>
    <col min="11013" max="11013" width="14.375" style="216" customWidth="1"/>
    <col min="11014" max="11016" width="9" style="216"/>
    <col min="11017" max="11017" width="8.125" style="216" customWidth="1"/>
    <col min="11018" max="11018" width="17.5" style="216" customWidth="1"/>
    <col min="11019" max="11019" width="18.25" style="216" customWidth="1"/>
    <col min="11020" max="11264" width="9" style="216"/>
    <col min="11265" max="11265" width="4.125" style="216" customWidth="1"/>
    <col min="11266" max="11266" width="6.25" style="216" customWidth="1"/>
    <col min="11267" max="11267" width="19.125" style="216" bestFit="1" customWidth="1"/>
    <col min="11268" max="11268" width="16.75" style="216" customWidth="1"/>
    <col min="11269" max="11269" width="14.375" style="216" customWidth="1"/>
    <col min="11270" max="11272" width="9" style="216"/>
    <col min="11273" max="11273" width="8.125" style="216" customWidth="1"/>
    <col min="11274" max="11274" width="17.5" style="216" customWidth="1"/>
    <col min="11275" max="11275" width="18.25" style="216" customWidth="1"/>
    <col min="11276" max="11520" width="9" style="216"/>
    <col min="11521" max="11521" width="4.125" style="216" customWidth="1"/>
    <col min="11522" max="11522" width="6.25" style="216" customWidth="1"/>
    <col min="11523" max="11523" width="19.125" style="216" bestFit="1" customWidth="1"/>
    <col min="11524" max="11524" width="16.75" style="216" customWidth="1"/>
    <col min="11525" max="11525" width="14.375" style="216" customWidth="1"/>
    <col min="11526" max="11528" width="9" style="216"/>
    <col min="11529" max="11529" width="8.125" style="216" customWidth="1"/>
    <col min="11530" max="11530" width="17.5" style="216" customWidth="1"/>
    <col min="11531" max="11531" width="18.25" style="216" customWidth="1"/>
    <col min="11532" max="11776" width="9" style="216"/>
    <col min="11777" max="11777" width="4.125" style="216" customWidth="1"/>
    <col min="11778" max="11778" width="6.25" style="216" customWidth="1"/>
    <col min="11779" max="11779" width="19.125" style="216" bestFit="1" customWidth="1"/>
    <col min="11780" max="11780" width="16.75" style="216" customWidth="1"/>
    <col min="11781" max="11781" width="14.375" style="216" customWidth="1"/>
    <col min="11782" max="11784" width="9" style="216"/>
    <col min="11785" max="11785" width="8.125" style="216" customWidth="1"/>
    <col min="11786" max="11786" width="17.5" style="216" customWidth="1"/>
    <col min="11787" max="11787" width="18.25" style="216" customWidth="1"/>
    <col min="11788" max="12032" width="9" style="216"/>
    <col min="12033" max="12033" width="4.125" style="216" customWidth="1"/>
    <col min="12034" max="12034" width="6.25" style="216" customWidth="1"/>
    <col min="12035" max="12035" width="19.125" style="216" bestFit="1" customWidth="1"/>
    <col min="12036" max="12036" width="16.75" style="216" customWidth="1"/>
    <col min="12037" max="12037" width="14.375" style="216" customWidth="1"/>
    <col min="12038" max="12040" width="9" style="216"/>
    <col min="12041" max="12041" width="8.125" style="216" customWidth="1"/>
    <col min="12042" max="12042" width="17.5" style="216" customWidth="1"/>
    <col min="12043" max="12043" width="18.25" style="216" customWidth="1"/>
    <col min="12044" max="12288" width="9" style="216"/>
    <col min="12289" max="12289" width="4.125" style="216" customWidth="1"/>
    <col min="12290" max="12290" width="6.25" style="216" customWidth="1"/>
    <col min="12291" max="12291" width="19.125" style="216" bestFit="1" customWidth="1"/>
    <col min="12292" max="12292" width="16.75" style="216" customWidth="1"/>
    <col min="12293" max="12293" width="14.375" style="216" customWidth="1"/>
    <col min="12294" max="12296" width="9" style="216"/>
    <col min="12297" max="12297" width="8.125" style="216" customWidth="1"/>
    <col min="12298" max="12298" width="17.5" style="216" customWidth="1"/>
    <col min="12299" max="12299" width="18.25" style="216" customWidth="1"/>
    <col min="12300" max="12544" width="9" style="216"/>
    <col min="12545" max="12545" width="4.125" style="216" customWidth="1"/>
    <col min="12546" max="12546" width="6.25" style="216" customWidth="1"/>
    <col min="12547" max="12547" width="19.125" style="216" bestFit="1" customWidth="1"/>
    <col min="12548" max="12548" width="16.75" style="216" customWidth="1"/>
    <col min="12549" max="12549" width="14.375" style="216" customWidth="1"/>
    <col min="12550" max="12552" width="9" style="216"/>
    <col min="12553" max="12553" width="8.125" style="216" customWidth="1"/>
    <col min="12554" max="12554" width="17.5" style="216" customWidth="1"/>
    <col min="12555" max="12555" width="18.25" style="216" customWidth="1"/>
    <col min="12556" max="12800" width="9" style="216"/>
    <col min="12801" max="12801" width="4.125" style="216" customWidth="1"/>
    <col min="12802" max="12802" width="6.25" style="216" customWidth="1"/>
    <col min="12803" max="12803" width="19.125" style="216" bestFit="1" customWidth="1"/>
    <col min="12804" max="12804" width="16.75" style="216" customWidth="1"/>
    <col min="12805" max="12805" width="14.375" style="216" customWidth="1"/>
    <col min="12806" max="12808" width="9" style="216"/>
    <col min="12809" max="12809" width="8.125" style="216" customWidth="1"/>
    <col min="12810" max="12810" width="17.5" style="216" customWidth="1"/>
    <col min="12811" max="12811" width="18.25" style="216" customWidth="1"/>
    <col min="12812" max="13056" width="9" style="216"/>
    <col min="13057" max="13057" width="4.125" style="216" customWidth="1"/>
    <col min="13058" max="13058" width="6.25" style="216" customWidth="1"/>
    <col min="13059" max="13059" width="19.125" style="216" bestFit="1" customWidth="1"/>
    <col min="13060" max="13060" width="16.75" style="216" customWidth="1"/>
    <col min="13061" max="13061" width="14.375" style="216" customWidth="1"/>
    <col min="13062" max="13064" width="9" style="216"/>
    <col min="13065" max="13065" width="8.125" style="216" customWidth="1"/>
    <col min="13066" max="13066" width="17.5" style="216" customWidth="1"/>
    <col min="13067" max="13067" width="18.25" style="216" customWidth="1"/>
    <col min="13068" max="13312" width="9" style="216"/>
    <col min="13313" max="13313" width="4.125" style="216" customWidth="1"/>
    <col min="13314" max="13314" width="6.25" style="216" customWidth="1"/>
    <col min="13315" max="13315" width="19.125" style="216" bestFit="1" customWidth="1"/>
    <col min="13316" max="13316" width="16.75" style="216" customWidth="1"/>
    <col min="13317" max="13317" width="14.375" style="216" customWidth="1"/>
    <col min="13318" max="13320" width="9" style="216"/>
    <col min="13321" max="13321" width="8.125" style="216" customWidth="1"/>
    <col min="13322" max="13322" width="17.5" style="216" customWidth="1"/>
    <col min="13323" max="13323" width="18.25" style="216" customWidth="1"/>
    <col min="13324" max="13568" width="9" style="216"/>
    <col min="13569" max="13569" width="4.125" style="216" customWidth="1"/>
    <col min="13570" max="13570" width="6.25" style="216" customWidth="1"/>
    <col min="13571" max="13571" width="19.125" style="216" bestFit="1" customWidth="1"/>
    <col min="13572" max="13572" width="16.75" style="216" customWidth="1"/>
    <col min="13573" max="13573" width="14.375" style="216" customWidth="1"/>
    <col min="13574" max="13576" width="9" style="216"/>
    <col min="13577" max="13577" width="8.125" style="216" customWidth="1"/>
    <col min="13578" max="13578" width="17.5" style="216" customWidth="1"/>
    <col min="13579" max="13579" width="18.25" style="216" customWidth="1"/>
    <col min="13580" max="13824" width="9" style="216"/>
    <col min="13825" max="13825" width="4.125" style="216" customWidth="1"/>
    <col min="13826" max="13826" width="6.25" style="216" customWidth="1"/>
    <col min="13827" max="13827" width="19.125" style="216" bestFit="1" customWidth="1"/>
    <col min="13828" max="13828" width="16.75" style="216" customWidth="1"/>
    <col min="13829" max="13829" width="14.375" style="216" customWidth="1"/>
    <col min="13830" max="13832" width="9" style="216"/>
    <col min="13833" max="13833" width="8.125" style="216" customWidth="1"/>
    <col min="13834" max="13834" width="17.5" style="216" customWidth="1"/>
    <col min="13835" max="13835" width="18.25" style="216" customWidth="1"/>
    <col min="13836" max="14080" width="9" style="216"/>
    <col min="14081" max="14081" width="4.125" style="216" customWidth="1"/>
    <col min="14082" max="14082" width="6.25" style="216" customWidth="1"/>
    <col min="14083" max="14083" width="19.125" style="216" bestFit="1" customWidth="1"/>
    <col min="14084" max="14084" width="16.75" style="216" customWidth="1"/>
    <col min="14085" max="14085" width="14.375" style="216" customWidth="1"/>
    <col min="14086" max="14088" width="9" style="216"/>
    <col min="14089" max="14089" width="8.125" style="216" customWidth="1"/>
    <col min="14090" max="14090" width="17.5" style="216" customWidth="1"/>
    <col min="14091" max="14091" width="18.25" style="216" customWidth="1"/>
    <col min="14092" max="14336" width="9" style="216"/>
    <col min="14337" max="14337" width="4.125" style="216" customWidth="1"/>
    <col min="14338" max="14338" width="6.25" style="216" customWidth="1"/>
    <col min="14339" max="14339" width="19.125" style="216" bestFit="1" customWidth="1"/>
    <col min="14340" max="14340" width="16.75" style="216" customWidth="1"/>
    <col min="14341" max="14341" width="14.375" style="216" customWidth="1"/>
    <col min="14342" max="14344" width="9" style="216"/>
    <col min="14345" max="14345" width="8.125" style="216" customWidth="1"/>
    <col min="14346" max="14346" width="17.5" style="216" customWidth="1"/>
    <col min="14347" max="14347" width="18.25" style="216" customWidth="1"/>
    <col min="14348" max="14592" width="9" style="216"/>
    <col min="14593" max="14593" width="4.125" style="216" customWidth="1"/>
    <col min="14594" max="14594" width="6.25" style="216" customWidth="1"/>
    <col min="14595" max="14595" width="19.125" style="216" bestFit="1" customWidth="1"/>
    <col min="14596" max="14596" width="16.75" style="216" customWidth="1"/>
    <col min="14597" max="14597" width="14.375" style="216" customWidth="1"/>
    <col min="14598" max="14600" width="9" style="216"/>
    <col min="14601" max="14601" width="8.125" style="216" customWidth="1"/>
    <col min="14602" max="14602" width="17.5" style="216" customWidth="1"/>
    <col min="14603" max="14603" width="18.25" style="216" customWidth="1"/>
    <col min="14604" max="14848" width="9" style="216"/>
    <col min="14849" max="14849" width="4.125" style="216" customWidth="1"/>
    <col min="14850" max="14850" width="6.25" style="216" customWidth="1"/>
    <col min="14851" max="14851" width="19.125" style="216" bestFit="1" customWidth="1"/>
    <col min="14852" max="14852" width="16.75" style="216" customWidth="1"/>
    <col min="14853" max="14853" width="14.375" style="216" customWidth="1"/>
    <col min="14854" max="14856" width="9" style="216"/>
    <col min="14857" max="14857" width="8.125" style="216" customWidth="1"/>
    <col min="14858" max="14858" width="17.5" style="216" customWidth="1"/>
    <col min="14859" max="14859" width="18.25" style="216" customWidth="1"/>
    <col min="14860" max="15104" width="9" style="216"/>
    <col min="15105" max="15105" width="4.125" style="216" customWidth="1"/>
    <col min="15106" max="15106" width="6.25" style="216" customWidth="1"/>
    <col min="15107" max="15107" width="19.125" style="216" bestFit="1" customWidth="1"/>
    <col min="15108" max="15108" width="16.75" style="216" customWidth="1"/>
    <col min="15109" max="15109" width="14.375" style="216" customWidth="1"/>
    <col min="15110" max="15112" width="9" style="216"/>
    <col min="15113" max="15113" width="8.125" style="216" customWidth="1"/>
    <col min="15114" max="15114" width="17.5" style="216" customWidth="1"/>
    <col min="15115" max="15115" width="18.25" style="216" customWidth="1"/>
    <col min="15116" max="15360" width="9" style="216"/>
    <col min="15361" max="15361" width="4.125" style="216" customWidth="1"/>
    <col min="15362" max="15362" width="6.25" style="216" customWidth="1"/>
    <col min="15363" max="15363" width="19.125" style="216" bestFit="1" customWidth="1"/>
    <col min="15364" max="15364" width="16.75" style="216" customWidth="1"/>
    <col min="15365" max="15365" width="14.375" style="216" customWidth="1"/>
    <col min="15366" max="15368" width="9" style="216"/>
    <col min="15369" max="15369" width="8.125" style="216" customWidth="1"/>
    <col min="15370" max="15370" width="17.5" style="216" customWidth="1"/>
    <col min="15371" max="15371" width="18.25" style="216" customWidth="1"/>
    <col min="15372" max="15616" width="9" style="216"/>
    <col min="15617" max="15617" width="4.125" style="216" customWidth="1"/>
    <col min="15618" max="15618" width="6.25" style="216" customWidth="1"/>
    <col min="15619" max="15619" width="19.125" style="216" bestFit="1" customWidth="1"/>
    <col min="15620" max="15620" width="16.75" style="216" customWidth="1"/>
    <col min="15621" max="15621" width="14.375" style="216" customWidth="1"/>
    <col min="15622" max="15624" width="9" style="216"/>
    <col min="15625" max="15625" width="8.125" style="216" customWidth="1"/>
    <col min="15626" max="15626" width="17.5" style="216" customWidth="1"/>
    <col min="15627" max="15627" width="18.25" style="216" customWidth="1"/>
    <col min="15628" max="15872" width="9" style="216"/>
    <col min="15873" max="15873" width="4.125" style="216" customWidth="1"/>
    <col min="15874" max="15874" width="6.25" style="216" customWidth="1"/>
    <col min="15875" max="15875" width="19.125" style="216" bestFit="1" customWidth="1"/>
    <col min="15876" max="15876" width="16.75" style="216" customWidth="1"/>
    <col min="15877" max="15877" width="14.375" style="216" customWidth="1"/>
    <col min="15878" max="15880" width="9" style="216"/>
    <col min="15881" max="15881" width="8.125" style="216" customWidth="1"/>
    <col min="15882" max="15882" width="17.5" style="216" customWidth="1"/>
    <col min="15883" max="15883" width="18.25" style="216" customWidth="1"/>
    <col min="15884" max="16128" width="9" style="216"/>
    <col min="16129" max="16129" width="4.125" style="216" customWidth="1"/>
    <col min="16130" max="16130" width="6.25" style="216" customWidth="1"/>
    <col min="16131" max="16131" width="19.125" style="216" bestFit="1" customWidth="1"/>
    <col min="16132" max="16132" width="16.75" style="216" customWidth="1"/>
    <col min="16133" max="16133" width="14.375" style="216" customWidth="1"/>
    <col min="16134" max="16136" width="9" style="216"/>
    <col min="16137" max="16137" width="8.125" style="216" customWidth="1"/>
    <col min="16138" max="16138" width="17.5" style="216" customWidth="1"/>
    <col min="16139" max="16139" width="18.25" style="216" customWidth="1"/>
    <col min="16140" max="16384" width="9" style="216"/>
  </cols>
  <sheetData>
    <row r="1" spans="1:12" ht="22.5" x14ac:dyDescent="0.3">
      <c r="A1" s="316" t="s">
        <v>412</v>
      </c>
      <c r="B1" s="316"/>
      <c r="C1" s="316"/>
      <c r="D1" s="316"/>
      <c r="E1" s="316"/>
      <c r="F1" s="316"/>
      <c r="G1" s="316"/>
      <c r="H1" s="316"/>
      <c r="I1" s="316"/>
    </row>
    <row r="2" spans="1:12" s="119" customFormat="1" x14ac:dyDescent="0.25">
      <c r="A2" s="317" t="s">
        <v>287</v>
      </c>
      <c r="B2" s="317"/>
      <c r="C2" s="317"/>
      <c r="D2" s="317"/>
      <c r="E2" s="317"/>
      <c r="F2" s="317"/>
      <c r="G2" s="317"/>
      <c r="H2" s="317"/>
      <c r="I2" s="317"/>
    </row>
    <row r="3" spans="1:12" s="119" customFormat="1" x14ac:dyDescent="0.25">
      <c r="A3" s="122"/>
      <c r="B3" s="122"/>
      <c r="C3" s="122"/>
      <c r="D3" s="122"/>
      <c r="E3" s="122"/>
      <c r="F3" s="122"/>
      <c r="G3" s="122"/>
      <c r="H3" s="122"/>
      <c r="I3" s="122"/>
    </row>
    <row r="4" spans="1:12" s="119" customFormat="1" x14ac:dyDescent="0.25">
      <c r="A4" s="120"/>
      <c r="B4" s="120" t="s">
        <v>282</v>
      </c>
      <c r="D4" s="223"/>
      <c r="G4" s="120" t="s">
        <v>283</v>
      </c>
      <c r="I4" s="225"/>
    </row>
    <row r="5" spans="1:12" s="119" customFormat="1" ht="10.5" customHeight="1" x14ac:dyDescent="0.25">
      <c r="A5" s="120"/>
      <c r="B5" s="120"/>
      <c r="D5" s="223"/>
      <c r="I5" s="225"/>
    </row>
    <row r="6" spans="1:12" x14ac:dyDescent="0.25">
      <c r="A6" s="218">
        <v>1</v>
      </c>
      <c r="B6" s="218" t="s">
        <v>91</v>
      </c>
      <c r="C6" s="219" t="s">
        <v>24</v>
      </c>
      <c r="D6" s="224">
        <v>386</v>
      </c>
      <c r="E6" s="216"/>
      <c r="F6" s="218">
        <v>1</v>
      </c>
      <c r="G6" s="218" t="s">
        <v>6</v>
      </c>
      <c r="H6" s="219" t="s">
        <v>7</v>
      </c>
      <c r="I6" s="224">
        <v>333</v>
      </c>
    </row>
    <row r="7" spans="1:12" x14ac:dyDescent="0.25">
      <c r="A7" s="218">
        <v>2</v>
      </c>
      <c r="B7" s="218" t="s">
        <v>43</v>
      </c>
      <c r="C7" s="219" t="s">
        <v>42</v>
      </c>
      <c r="D7" s="224">
        <v>384</v>
      </c>
      <c r="E7" s="216"/>
      <c r="F7" s="218">
        <v>2</v>
      </c>
      <c r="G7" s="218" t="s">
        <v>372</v>
      </c>
      <c r="H7" s="218" t="s">
        <v>59</v>
      </c>
      <c r="I7" s="224">
        <v>296</v>
      </c>
    </row>
    <row r="8" spans="1:12" x14ac:dyDescent="0.25">
      <c r="A8" s="218">
        <v>3</v>
      </c>
      <c r="B8" s="218" t="s">
        <v>13</v>
      </c>
      <c r="C8" s="219" t="s">
        <v>14</v>
      </c>
      <c r="D8" s="224">
        <v>381</v>
      </c>
      <c r="E8" s="216"/>
      <c r="F8" s="218">
        <v>3</v>
      </c>
      <c r="G8" s="218" t="s">
        <v>261</v>
      </c>
      <c r="H8" s="219" t="s">
        <v>33</v>
      </c>
      <c r="I8" s="224">
        <v>284</v>
      </c>
    </row>
    <row r="9" spans="1:12" x14ac:dyDescent="0.25">
      <c r="A9" s="218">
        <v>4</v>
      </c>
      <c r="B9" s="218" t="s">
        <v>25</v>
      </c>
      <c r="C9" s="219" t="s">
        <v>73</v>
      </c>
      <c r="D9" s="224">
        <v>351</v>
      </c>
      <c r="E9" s="216"/>
      <c r="F9" s="218">
        <v>4</v>
      </c>
      <c r="G9" s="218" t="s">
        <v>99</v>
      </c>
      <c r="H9" s="219" t="s">
        <v>27</v>
      </c>
      <c r="I9" s="224">
        <v>268</v>
      </c>
    </row>
    <row r="10" spans="1:12" x14ac:dyDescent="0.25">
      <c r="A10" s="218">
        <v>5</v>
      </c>
      <c r="B10" s="218" t="s">
        <v>374</v>
      </c>
      <c r="C10" s="219" t="s">
        <v>17</v>
      </c>
      <c r="D10" s="224">
        <v>333</v>
      </c>
      <c r="E10" s="216"/>
      <c r="F10" s="218">
        <v>5</v>
      </c>
      <c r="G10" s="218" t="s">
        <v>263</v>
      </c>
      <c r="H10" s="218" t="s">
        <v>67</v>
      </c>
      <c r="I10" s="224">
        <v>255</v>
      </c>
    </row>
    <row r="11" spans="1:12" x14ac:dyDescent="0.25">
      <c r="A11" s="218">
        <v>6</v>
      </c>
      <c r="B11" s="218" t="s">
        <v>106</v>
      </c>
      <c r="C11" s="219" t="s">
        <v>49</v>
      </c>
      <c r="D11" s="224">
        <v>328</v>
      </c>
      <c r="E11" s="216"/>
      <c r="F11" s="218">
        <v>6</v>
      </c>
      <c r="G11" s="218" t="s">
        <v>369</v>
      </c>
      <c r="H11" s="219" t="s">
        <v>29</v>
      </c>
      <c r="I11" s="224">
        <v>239</v>
      </c>
    </row>
    <row r="12" spans="1:12" x14ac:dyDescent="0.25">
      <c r="A12" s="218">
        <v>7</v>
      </c>
      <c r="B12" s="218" t="s">
        <v>312</v>
      </c>
      <c r="C12" s="219" t="s">
        <v>51</v>
      </c>
      <c r="D12" s="224">
        <v>326</v>
      </c>
      <c r="E12" s="216"/>
      <c r="F12" s="218">
        <v>7</v>
      </c>
      <c r="G12" s="218" t="s">
        <v>243</v>
      </c>
      <c r="H12" s="218" t="s">
        <v>18</v>
      </c>
      <c r="I12" s="224">
        <v>239</v>
      </c>
    </row>
    <row r="13" spans="1:12" x14ac:dyDescent="0.25">
      <c r="A13" s="218">
        <v>8</v>
      </c>
      <c r="B13" s="218" t="s">
        <v>394</v>
      </c>
      <c r="C13" s="219" t="s">
        <v>67</v>
      </c>
      <c r="D13" s="224">
        <v>288</v>
      </c>
      <c r="E13" s="216"/>
      <c r="F13" s="218">
        <v>8</v>
      </c>
      <c r="G13" s="218" t="s">
        <v>405</v>
      </c>
      <c r="H13" s="219" t="s">
        <v>17</v>
      </c>
      <c r="I13" s="224">
        <v>238</v>
      </c>
    </row>
    <row r="14" spans="1:12" x14ac:dyDescent="0.25">
      <c r="A14" s="218">
        <v>9</v>
      </c>
      <c r="B14" s="218" t="s">
        <v>36</v>
      </c>
      <c r="C14" s="219" t="s">
        <v>21</v>
      </c>
      <c r="D14" s="224">
        <v>283</v>
      </c>
      <c r="E14" s="216"/>
      <c r="F14" s="218">
        <v>9</v>
      </c>
      <c r="G14" s="218" t="s">
        <v>102</v>
      </c>
      <c r="H14" s="218" t="s">
        <v>22</v>
      </c>
      <c r="I14" s="224">
        <v>226</v>
      </c>
      <c r="K14" s="219"/>
      <c r="L14" s="220"/>
    </row>
    <row r="15" spans="1:12" x14ac:dyDescent="0.25">
      <c r="A15" s="218">
        <v>10</v>
      </c>
      <c r="B15" s="218" t="s">
        <v>375</v>
      </c>
      <c r="C15" s="219" t="s">
        <v>10</v>
      </c>
      <c r="D15" s="224">
        <v>269</v>
      </c>
      <c r="E15" s="216"/>
      <c r="F15" s="218">
        <v>10</v>
      </c>
      <c r="G15" s="218" t="s">
        <v>15</v>
      </c>
      <c r="H15" s="219" t="s">
        <v>16</v>
      </c>
      <c r="I15" s="224">
        <v>218</v>
      </c>
      <c r="K15" s="219"/>
      <c r="L15" s="220"/>
    </row>
    <row r="16" spans="1:12" x14ac:dyDescent="0.25">
      <c r="A16" s="218">
        <v>11</v>
      </c>
      <c r="B16" s="218" t="s">
        <v>152</v>
      </c>
      <c r="C16" s="219" t="s">
        <v>69</v>
      </c>
      <c r="D16" s="224">
        <v>263</v>
      </c>
      <c r="E16" s="216"/>
      <c r="F16" s="218">
        <v>11</v>
      </c>
      <c r="G16" s="218" t="s">
        <v>77</v>
      </c>
      <c r="H16" s="219" t="s">
        <v>78</v>
      </c>
      <c r="I16" s="224">
        <v>213</v>
      </c>
      <c r="K16" s="219"/>
      <c r="L16" s="220"/>
    </row>
    <row r="17" spans="1:12" x14ac:dyDescent="0.25">
      <c r="A17" s="218">
        <v>12</v>
      </c>
      <c r="B17" s="218" t="s">
        <v>339</v>
      </c>
      <c r="C17" s="219" t="s">
        <v>40</v>
      </c>
      <c r="D17" s="224">
        <v>257</v>
      </c>
      <c r="E17" s="216"/>
      <c r="F17" s="218">
        <v>12</v>
      </c>
      <c r="G17" s="218" t="s">
        <v>259</v>
      </c>
      <c r="H17" s="219" t="s">
        <v>42</v>
      </c>
      <c r="I17" s="224">
        <v>204</v>
      </c>
      <c r="K17" s="218"/>
      <c r="L17" s="220"/>
    </row>
    <row r="18" spans="1:12" x14ac:dyDescent="0.25">
      <c r="A18" s="218">
        <v>13</v>
      </c>
      <c r="B18" s="218" t="s">
        <v>238</v>
      </c>
      <c r="C18" s="218" t="s">
        <v>59</v>
      </c>
      <c r="D18" s="224">
        <v>251</v>
      </c>
      <c r="E18" s="216"/>
      <c r="F18" s="218">
        <v>13</v>
      </c>
      <c r="G18" s="218" t="s">
        <v>371</v>
      </c>
      <c r="H18" s="218" t="s">
        <v>14</v>
      </c>
      <c r="I18" s="224">
        <v>196</v>
      </c>
      <c r="K18" s="219"/>
      <c r="L18" s="220"/>
    </row>
    <row r="19" spans="1:12" x14ac:dyDescent="0.25">
      <c r="A19" s="218">
        <v>14</v>
      </c>
      <c r="B19" s="218" t="s">
        <v>87</v>
      </c>
      <c r="C19" s="219" t="s">
        <v>38</v>
      </c>
      <c r="D19" s="224">
        <v>245</v>
      </c>
      <c r="E19" s="216"/>
      <c r="F19" s="218">
        <v>14</v>
      </c>
      <c r="G19" s="218" t="s">
        <v>46</v>
      </c>
      <c r="H19" s="218" t="s">
        <v>45</v>
      </c>
      <c r="I19" s="224">
        <v>195</v>
      </c>
      <c r="K19" s="219"/>
      <c r="L19" s="220"/>
    </row>
    <row r="20" spans="1:12" x14ac:dyDescent="0.25">
      <c r="A20" s="218">
        <v>15</v>
      </c>
      <c r="B20" s="218" t="s">
        <v>107</v>
      </c>
      <c r="C20" s="219" t="s">
        <v>27</v>
      </c>
      <c r="D20" s="224">
        <v>245</v>
      </c>
      <c r="E20" s="216"/>
      <c r="F20" s="218">
        <v>15</v>
      </c>
      <c r="G20" s="218" t="s">
        <v>94</v>
      </c>
      <c r="H20" s="219" t="s">
        <v>66</v>
      </c>
      <c r="I20" s="224">
        <v>193</v>
      </c>
      <c r="K20" s="219"/>
      <c r="L20" s="220"/>
    </row>
    <row r="21" spans="1:12" x14ac:dyDescent="0.25">
      <c r="A21" s="218">
        <v>16</v>
      </c>
      <c r="B21" s="218" t="s">
        <v>47</v>
      </c>
      <c r="C21" s="219" t="s">
        <v>26</v>
      </c>
      <c r="D21" s="224">
        <v>239</v>
      </c>
      <c r="E21" s="216"/>
      <c r="F21" s="218">
        <v>16</v>
      </c>
      <c r="G21" s="218" t="s">
        <v>157</v>
      </c>
      <c r="H21" s="219" t="s">
        <v>8</v>
      </c>
      <c r="I21" s="224">
        <v>186</v>
      </c>
      <c r="K21" s="219"/>
      <c r="L21" s="220"/>
    </row>
    <row r="22" spans="1:12" x14ac:dyDescent="0.25">
      <c r="A22" s="218">
        <v>17</v>
      </c>
      <c r="B22" s="218" t="s">
        <v>84</v>
      </c>
      <c r="C22" s="218" t="s">
        <v>33</v>
      </c>
      <c r="D22" s="224">
        <v>238</v>
      </c>
      <c r="E22" s="216"/>
      <c r="F22" s="218">
        <v>17</v>
      </c>
      <c r="G22" s="218" t="s">
        <v>11</v>
      </c>
      <c r="H22" s="218" t="s">
        <v>12</v>
      </c>
      <c r="I22" s="224">
        <v>185</v>
      </c>
      <c r="K22" s="219"/>
      <c r="L22" s="220"/>
    </row>
    <row r="23" spans="1:12" x14ac:dyDescent="0.25">
      <c r="A23" s="218">
        <v>18</v>
      </c>
      <c r="B23" s="218" t="s">
        <v>240</v>
      </c>
      <c r="C23" s="219" t="s">
        <v>12</v>
      </c>
      <c r="D23" s="224">
        <v>228</v>
      </c>
      <c r="E23" s="216"/>
      <c r="F23" s="218">
        <v>18</v>
      </c>
      <c r="G23" s="218" t="s">
        <v>370</v>
      </c>
      <c r="H23" s="219" t="s">
        <v>57</v>
      </c>
      <c r="I23" s="224">
        <v>176</v>
      </c>
      <c r="K23" s="219"/>
      <c r="L23" s="220"/>
    </row>
    <row r="24" spans="1:12" x14ac:dyDescent="0.25">
      <c r="A24" s="218">
        <v>19</v>
      </c>
      <c r="B24" s="218" t="s">
        <v>52</v>
      </c>
      <c r="C24" s="219" t="s">
        <v>54</v>
      </c>
      <c r="D24" s="224">
        <v>221</v>
      </c>
      <c r="E24" s="216"/>
      <c r="F24" s="218">
        <v>19</v>
      </c>
      <c r="G24" s="218" t="s">
        <v>373</v>
      </c>
      <c r="H24" s="218" t="s">
        <v>69</v>
      </c>
      <c r="I24" s="224">
        <v>170</v>
      </c>
    </row>
    <row r="25" spans="1:12" x14ac:dyDescent="0.25">
      <c r="A25" s="218">
        <v>20</v>
      </c>
      <c r="B25" s="218" t="s">
        <v>90</v>
      </c>
      <c r="C25" s="219" t="s">
        <v>5</v>
      </c>
      <c r="D25" s="224">
        <v>219</v>
      </c>
      <c r="E25" s="216"/>
      <c r="F25" s="218">
        <v>20</v>
      </c>
      <c r="G25" s="218" t="s">
        <v>48</v>
      </c>
      <c r="H25" s="218" t="s">
        <v>49</v>
      </c>
      <c r="I25" s="224">
        <v>164</v>
      </c>
      <c r="K25" s="219"/>
      <c r="L25" s="220"/>
    </row>
    <row r="26" spans="1:12" x14ac:dyDescent="0.25">
      <c r="A26" s="218">
        <v>21</v>
      </c>
      <c r="B26" s="218" t="s">
        <v>241</v>
      </c>
      <c r="C26" s="219" t="s">
        <v>18</v>
      </c>
      <c r="D26" s="224">
        <v>211</v>
      </c>
      <c r="E26" s="216"/>
      <c r="F26" s="218">
        <v>21</v>
      </c>
      <c r="G26" s="218" t="s">
        <v>86</v>
      </c>
      <c r="H26" s="218" t="s">
        <v>38</v>
      </c>
      <c r="I26" s="224">
        <v>163</v>
      </c>
      <c r="K26" s="218"/>
      <c r="L26" s="220"/>
    </row>
    <row r="27" spans="1:12" x14ac:dyDescent="0.25">
      <c r="A27" s="218">
        <v>22</v>
      </c>
      <c r="B27" s="218" t="s">
        <v>338</v>
      </c>
      <c r="C27" s="219" t="s">
        <v>7</v>
      </c>
      <c r="D27" s="224">
        <v>189</v>
      </c>
      <c r="E27" s="216"/>
      <c r="F27" s="218">
        <v>22</v>
      </c>
      <c r="G27" s="218" t="s">
        <v>313</v>
      </c>
      <c r="H27" s="219" t="s">
        <v>40</v>
      </c>
      <c r="I27" s="224">
        <v>160</v>
      </c>
      <c r="K27" s="218"/>
      <c r="L27" s="220"/>
    </row>
    <row r="28" spans="1:12" x14ac:dyDescent="0.25">
      <c r="A28" s="218">
        <v>23</v>
      </c>
      <c r="B28" s="218" t="s">
        <v>72</v>
      </c>
      <c r="C28" s="219" t="s">
        <v>78</v>
      </c>
      <c r="D28" s="224">
        <v>178</v>
      </c>
      <c r="E28" s="216"/>
      <c r="F28" s="218">
        <v>23</v>
      </c>
      <c r="G28" s="218" t="s">
        <v>314</v>
      </c>
      <c r="H28" s="219" t="s">
        <v>14</v>
      </c>
      <c r="I28" s="224">
        <v>142</v>
      </c>
      <c r="K28" s="218"/>
      <c r="L28" s="220"/>
    </row>
    <row r="29" spans="1:12" x14ac:dyDescent="0.25">
      <c r="A29" s="218">
        <v>24</v>
      </c>
      <c r="B29" s="218" t="s">
        <v>388</v>
      </c>
      <c r="C29" s="219" t="s">
        <v>45</v>
      </c>
      <c r="D29" s="224">
        <v>162</v>
      </c>
      <c r="E29" s="216"/>
      <c r="F29" s="218">
        <v>24</v>
      </c>
      <c r="G29" s="218" t="s">
        <v>53</v>
      </c>
      <c r="H29" s="218" t="s">
        <v>54</v>
      </c>
      <c r="I29" s="224">
        <v>141</v>
      </c>
      <c r="K29" s="219"/>
      <c r="L29" s="220"/>
    </row>
    <row r="30" spans="1:12" x14ac:dyDescent="0.25">
      <c r="A30" s="218">
        <v>25</v>
      </c>
      <c r="B30" s="218" t="s">
        <v>387</v>
      </c>
      <c r="C30" s="219" t="s">
        <v>29</v>
      </c>
      <c r="D30" s="224">
        <v>147</v>
      </c>
      <c r="E30" s="216"/>
      <c r="F30" s="218">
        <v>25</v>
      </c>
      <c r="G30" s="218" t="s">
        <v>319</v>
      </c>
      <c r="H30" s="219" t="s">
        <v>21</v>
      </c>
      <c r="I30" s="224">
        <v>137</v>
      </c>
      <c r="K30" s="218"/>
      <c r="L30" s="220"/>
    </row>
    <row r="31" spans="1:12" x14ac:dyDescent="0.25">
      <c r="F31" s="218">
        <v>26</v>
      </c>
      <c r="G31" s="218" t="s">
        <v>320</v>
      </c>
      <c r="H31" s="219" t="s">
        <v>49</v>
      </c>
      <c r="I31" s="224">
        <v>132</v>
      </c>
      <c r="K31" s="219"/>
      <c r="L31" s="220"/>
    </row>
    <row r="32" spans="1:12" x14ac:dyDescent="0.25">
      <c r="B32" s="120" t="s">
        <v>398</v>
      </c>
      <c r="F32" s="218">
        <v>27</v>
      </c>
      <c r="G32" s="218" t="s">
        <v>82</v>
      </c>
      <c r="H32" s="218" t="s">
        <v>51</v>
      </c>
      <c r="I32" s="224">
        <v>130</v>
      </c>
      <c r="K32" s="219"/>
      <c r="L32" s="220"/>
    </row>
    <row r="33" spans="1:12" x14ac:dyDescent="0.25">
      <c r="F33" s="218">
        <v>28</v>
      </c>
      <c r="G33" s="218" t="s">
        <v>260</v>
      </c>
      <c r="H33" s="219" t="s">
        <v>73</v>
      </c>
      <c r="I33" s="224">
        <v>126</v>
      </c>
      <c r="K33" s="219"/>
      <c r="L33" s="220"/>
    </row>
    <row r="34" spans="1:12" x14ac:dyDescent="0.25">
      <c r="A34" s="218">
        <v>1</v>
      </c>
      <c r="B34" s="218" t="s">
        <v>80</v>
      </c>
      <c r="C34" s="219" t="s">
        <v>69</v>
      </c>
      <c r="D34" s="224">
        <v>333</v>
      </c>
      <c r="E34" s="216"/>
      <c r="F34" s="218">
        <v>29</v>
      </c>
      <c r="G34" s="218" t="s">
        <v>359</v>
      </c>
      <c r="H34" s="219" t="s">
        <v>5</v>
      </c>
      <c r="I34" s="224">
        <v>124</v>
      </c>
      <c r="K34" s="218"/>
      <c r="L34" s="220"/>
    </row>
    <row r="35" spans="1:12" x14ac:dyDescent="0.25">
      <c r="A35" s="218">
        <v>2</v>
      </c>
      <c r="B35" s="218" t="s">
        <v>75</v>
      </c>
      <c r="C35" s="219" t="s">
        <v>78</v>
      </c>
      <c r="D35" s="224">
        <v>328</v>
      </c>
      <c r="E35" s="216"/>
      <c r="F35" s="218">
        <v>30</v>
      </c>
      <c r="G35" s="218" t="s">
        <v>98</v>
      </c>
      <c r="H35" s="218" t="s">
        <v>42</v>
      </c>
      <c r="I35" s="224">
        <v>124</v>
      </c>
      <c r="K35" s="219"/>
      <c r="L35" s="220"/>
    </row>
    <row r="36" spans="1:12" x14ac:dyDescent="0.25">
      <c r="A36" s="218">
        <v>3</v>
      </c>
      <c r="B36" s="218" t="s">
        <v>325</v>
      </c>
      <c r="C36" s="219" t="s">
        <v>40</v>
      </c>
      <c r="D36" s="224">
        <v>290</v>
      </c>
      <c r="E36" s="216"/>
      <c r="H36" s="218"/>
      <c r="I36" s="218"/>
      <c r="J36" s="218"/>
      <c r="K36" s="219"/>
      <c r="L36" s="220"/>
    </row>
    <row r="37" spans="1:12" x14ac:dyDescent="0.25">
      <c r="A37" s="218">
        <v>4</v>
      </c>
      <c r="B37" s="218" t="s">
        <v>269</v>
      </c>
      <c r="C37" s="219" t="s">
        <v>21</v>
      </c>
      <c r="D37" s="224">
        <v>289</v>
      </c>
      <c r="H37" s="218"/>
      <c r="I37" s="218"/>
      <c r="J37" s="218"/>
      <c r="K37" s="218"/>
      <c r="L37" s="220"/>
    </row>
    <row r="38" spans="1:12" x14ac:dyDescent="0.25">
      <c r="A38" s="218">
        <v>5</v>
      </c>
      <c r="B38" s="218" t="s">
        <v>32</v>
      </c>
      <c r="C38" s="219" t="s">
        <v>33</v>
      </c>
      <c r="D38" s="224">
        <v>288</v>
      </c>
      <c r="H38" s="218"/>
      <c r="I38" s="218"/>
      <c r="J38" s="218"/>
      <c r="K38" s="218"/>
      <c r="L38" s="220"/>
    </row>
    <row r="39" spans="1:12" x14ac:dyDescent="0.25">
      <c r="A39" s="218">
        <v>6</v>
      </c>
      <c r="B39" s="218" t="s">
        <v>274</v>
      </c>
      <c r="C39" s="219" t="s">
        <v>73</v>
      </c>
      <c r="D39" s="224">
        <v>286</v>
      </c>
      <c r="E39" s="216"/>
      <c r="H39" s="218"/>
      <c r="I39" s="218"/>
      <c r="J39" s="218"/>
      <c r="K39" s="218"/>
      <c r="L39" s="220"/>
    </row>
    <row r="40" spans="1:12" x14ac:dyDescent="0.25">
      <c r="A40" s="218">
        <v>7</v>
      </c>
      <c r="B40" s="218" t="s">
        <v>55</v>
      </c>
      <c r="C40" s="219" t="s">
        <v>14</v>
      </c>
      <c r="D40" s="224">
        <v>280</v>
      </c>
      <c r="E40" s="216"/>
      <c r="H40" s="218"/>
      <c r="I40" s="218"/>
      <c r="J40" s="218"/>
      <c r="K40" s="219"/>
      <c r="L40" s="220"/>
    </row>
    <row r="41" spans="1:12" x14ac:dyDescent="0.25">
      <c r="A41" s="218">
        <v>8</v>
      </c>
      <c r="B41" s="218" t="s">
        <v>28</v>
      </c>
      <c r="C41" s="219" t="s">
        <v>10</v>
      </c>
      <c r="D41" s="224">
        <v>263</v>
      </c>
      <c r="E41" s="216"/>
      <c r="H41" s="218"/>
      <c r="I41" s="218"/>
      <c r="J41" s="218"/>
      <c r="K41" s="218"/>
      <c r="L41" s="220"/>
    </row>
    <row r="42" spans="1:12" x14ac:dyDescent="0.25">
      <c r="A42" s="218">
        <v>9</v>
      </c>
      <c r="B42" s="218" t="s">
        <v>70</v>
      </c>
      <c r="C42" s="218" t="s">
        <v>49</v>
      </c>
      <c r="D42" s="224">
        <v>261</v>
      </c>
      <c r="E42" s="216"/>
      <c r="H42" s="218"/>
      <c r="I42" s="218"/>
      <c r="J42" s="218"/>
      <c r="K42" s="218"/>
      <c r="L42" s="220"/>
    </row>
    <row r="43" spans="1:12" x14ac:dyDescent="0.25">
      <c r="A43" s="218">
        <v>10</v>
      </c>
      <c r="B43" s="218" t="s">
        <v>348</v>
      </c>
      <c r="C43" s="219" t="s">
        <v>73</v>
      </c>
      <c r="D43" s="224">
        <v>261</v>
      </c>
      <c r="E43" s="216"/>
      <c r="H43" s="218"/>
      <c r="I43" s="218"/>
      <c r="J43" s="218"/>
      <c r="K43" s="218"/>
      <c r="L43" s="220"/>
    </row>
    <row r="44" spans="1:12" x14ac:dyDescent="0.25">
      <c r="A44" s="218">
        <v>11</v>
      </c>
      <c r="B44" s="218" t="s">
        <v>324</v>
      </c>
      <c r="C44" s="219" t="s">
        <v>49</v>
      </c>
      <c r="D44" s="224">
        <v>252</v>
      </c>
      <c r="E44" s="216"/>
      <c r="H44" s="218"/>
      <c r="I44" s="218"/>
      <c r="J44" s="218"/>
      <c r="K44" s="218"/>
      <c r="L44" s="220"/>
    </row>
    <row r="45" spans="1:12" x14ac:dyDescent="0.25">
      <c r="A45" s="218">
        <v>12</v>
      </c>
      <c r="B45" s="218" t="s">
        <v>96</v>
      </c>
      <c r="C45" s="219" t="s">
        <v>59</v>
      </c>
      <c r="D45" s="224">
        <v>251</v>
      </c>
      <c r="E45" s="216"/>
      <c r="H45" s="218"/>
      <c r="I45" s="218"/>
      <c r="J45" s="218"/>
      <c r="K45" s="219"/>
      <c r="L45" s="220"/>
    </row>
    <row r="46" spans="1:12" x14ac:dyDescent="0.25">
      <c r="A46" s="218">
        <v>13</v>
      </c>
      <c r="B46" s="218" t="s">
        <v>376</v>
      </c>
      <c r="C46" s="219" t="s">
        <v>38</v>
      </c>
      <c r="D46" s="224">
        <v>248</v>
      </c>
      <c r="E46" s="216"/>
      <c r="H46" s="218"/>
      <c r="I46" s="218"/>
      <c r="J46" s="218"/>
      <c r="K46" s="219"/>
      <c r="L46" s="220"/>
    </row>
    <row r="47" spans="1:12" x14ac:dyDescent="0.25">
      <c r="A47" s="218">
        <v>14</v>
      </c>
      <c r="B47" s="218" t="s">
        <v>41</v>
      </c>
      <c r="C47" s="219" t="s">
        <v>42</v>
      </c>
      <c r="D47" s="224">
        <v>247</v>
      </c>
      <c r="E47" s="216"/>
      <c r="H47" s="218"/>
      <c r="I47" s="218"/>
      <c r="J47" s="218"/>
      <c r="K47" s="218"/>
      <c r="L47" s="220"/>
    </row>
    <row r="48" spans="1:12" x14ac:dyDescent="0.25">
      <c r="A48" s="119"/>
      <c r="B48" s="120" t="s">
        <v>400</v>
      </c>
      <c r="C48" s="119"/>
      <c r="D48" s="121"/>
      <c r="E48" s="216"/>
      <c r="F48" s="222"/>
      <c r="G48" s="120" t="s">
        <v>286</v>
      </c>
      <c r="H48" s="218"/>
      <c r="I48" s="218"/>
      <c r="J48" s="218"/>
      <c r="K48" s="218"/>
      <c r="L48" s="220"/>
    </row>
    <row r="49" spans="1:12" x14ac:dyDescent="0.25">
      <c r="A49" s="119"/>
      <c r="B49" s="119"/>
      <c r="C49" s="119"/>
      <c r="D49" s="121"/>
      <c r="E49" s="216"/>
      <c r="H49" s="218"/>
      <c r="I49" s="218"/>
      <c r="J49" s="218"/>
      <c r="K49" s="219"/>
      <c r="L49" s="220"/>
    </row>
    <row r="50" spans="1:12" x14ac:dyDescent="0.25">
      <c r="A50" s="218">
        <v>15</v>
      </c>
      <c r="B50" s="218" t="s">
        <v>160</v>
      </c>
      <c r="C50" s="218" t="s">
        <v>16</v>
      </c>
      <c r="D50" s="224">
        <v>244</v>
      </c>
      <c r="E50" s="216"/>
      <c r="F50" s="218">
        <v>1</v>
      </c>
      <c r="G50" s="218" t="s">
        <v>166</v>
      </c>
      <c r="H50" s="219" t="s">
        <v>14</v>
      </c>
      <c r="I50" s="224">
        <v>153</v>
      </c>
      <c r="K50" s="219"/>
      <c r="L50" s="220"/>
    </row>
    <row r="51" spans="1:12" x14ac:dyDescent="0.25">
      <c r="A51" s="218">
        <v>16</v>
      </c>
      <c r="B51" s="218" t="s">
        <v>382</v>
      </c>
      <c r="C51" s="219" t="s">
        <v>24</v>
      </c>
      <c r="D51" s="224">
        <v>229</v>
      </c>
      <c r="E51" s="216"/>
      <c r="F51" s="218">
        <v>2</v>
      </c>
      <c r="G51" s="218" t="s">
        <v>178</v>
      </c>
      <c r="H51" s="219" t="s">
        <v>38</v>
      </c>
      <c r="I51" s="224">
        <v>145</v>
      </c>
      <c r="K51" s="219"/>
      <c r="L51" s="220"/>
    </row>
    <row r="52" spans="1:12" x14ac:dyDescent="0.25">
      <c r="A52" s="218">
        <v>17</v>
      </c>
      <c r="B52" s="218" t="s">
        <v>331</v>
      </c>
      <c r="C52" s="219" t="s">
        <v>24</v>
      </c>
      <c r="D52" s="224">
        <v>222</v>
      </c>
      <c r="E52" s="216"/>
      <c r="F52" s="218">
        <v>3</v>
      </c>
      <c r="G52" s="218" t="s">
        <v>181</v>
      </c>
      <c r="H52" s="219" t="s">
        <v>49</v>
      </c>
      <c r="I52" s="224">
        <v>143</v>
      </c>
      <c r="K52" s="219"/>
      <c r="L52" s="220"/>
    </row>
    <row r="53" spans="1:12" x14ac:dyDescent="0.25">
      <c r="A53" s="218">
        <v>18</v>
      </c>
      <c r="B53" s="218" t="s">
        <v>322</v>
      </c>
      <c r="C53" s="219" t="s">
        <v>18</v>
      </c>
      <c r="D53" s="224">
        <v>209</v>
      </c>
      <c r="E53" s="216"/>
      <c r="F53" s="218">
        <v>4</v>
      </c>
      <c r="G53" s="218" t="s">
        <v>406</v>
      </c>
      <c r="H53" s="219" t="s">
        <v>7</v>
      </c>
      <c r="I53" s="224">
        <v>141</v>
      </c>
      <c r="K53" s="218"/>
      <c r="L53" s="220"/>
    </row>
    <row r="54" spans="1:12" x14ac:dyDescent="0.25">
      <c r="A54" s="218">
        <v>19</v>
      </c>
      <c r="B54" s="218" t="s">
        <v>360</v>
      </c>
      <c r="C54" s="219" t="s">
        <v>59</v>
      </c>
      <c r="D54" s="224">
        <v>208</v>
      </c>
      <c r="E54" s="216"/>
      <c r="F54" s="218">
        <v>5</v>
      </c>
      <c r="G54" s="218" t="s">
        <v>186</v>
      </c>
      <c r="H54" s="219" t="s">
        <v>33</v>
      </c>
      <c r="I54" s="224">
        <v>138</v>
      </c>
      <c r="K54" s="218"/>
      <c r="L54" s="220"/>
    </row>
    <row r="55" spans="1:12" x14ac:dyDescent="0.25">
      <c r="A55" s="218">
        <v>20</v>
      </c>
      <c r="B55" s="218" t="s">
        <v>292</v>
      </c>
      <c r="C55" s="219" t="s">
        <v>51</v>
      </c>
      <c r="D55" s="224">
        <v>207</v>
      </c>
      <c r="E55" s="216"/>
      <c r="F55" s="218">
        <v>6</v>
      </c>
      <c r="G55" s="218" t="s">
        <v>192</v>
      </c>
      <c r="H55" s="219" t="s">
        <v>69</v>
      </c>
      <c r="I55" s="224">
        <v>134</v>
      </c>
      <c r="K55" s="219"/>
      <c r="L55" s="220"/>
    </row>
    <row r="56" spans="1:12" x14ac:dyDescent="0.25">
      <c r="A56" s="218">
        <v>21</v>
      </c>
      <c r="B56" s="218" t="s">
        <v>328</v>
      </c>
      <c r="C56" s="219" t="s">
        <v>42</v>
      </c>
      <c r="D56" s="224">
        <v>202</v>
      </c>
      <c r="E56" s="216"/>
      <c r="F56" s="218">
        <v>7</v>
      </c>
      <c r="G56" s="218" t="s">
        <v>191</v>
      </c>
      <c r="H56" s="219" t="s">
        <v>73</v>
      </c>
      <c r="I56" s="224">
        <v>133</v>
      </c>
      <c r="K56" s="219"/>
      <c r="L56" s="220"/>
    </row>
    <row r="57" spans="1:12" x14ac:dyDescent="0.25">
      <c r="A57" s="218">
        <v>22</v>
      </c>
      <c r="B57" s="218" t="s">
        <v>321</v>
      </c>
      <c r="C57" s="219" t="s">
        <v>14</v>
      </c>
      <c r="D57" s="224">
        <v>188</v>
      </c>
      <c r="E57" s="216"/>
      <c r="F57" s="218">
        <v>8</v>
      </c>
      <c r="G57" s="218" t="s">
        <v>407</v>
      </c>
      <c r="H57" s="219" t="s">
        <v>27</v>
      </c>
      <c r="I57" s="224">
        <v>132</v>
      </c>
      <c r="K57" s="218"/>
      <c r="L57" s="220"/>
    </row>
    <row r="58" spans="1:12" x14ac:dyDescent="0.25">
      <c r="A58" s="218">
        <v>23</v>
      </c>
      <c r="B58" s="218" t="s">
        <v>252</v>
      </c>
      <c r="C58" s="218" t="s">
        <v>8</v>
      </c>
      <c r="D58" s="224">
        <v>187</v>
      </c>
      <c r="E58" s="216"/>
      <c r="F58" s="218">
        <v>9</v>
      </c>
      <c r="G58" s="218" t="s">
        <v>171</v>
      </c>
      <c r="H58" s="219" t="s">
        <v>16</v>
      </c>
      <c r="I58" s="224">
        <v>131</v>
      </c>
      <c r="K58" s="219"/>
      <c r="L58" s="220"/>
    </row>
    <row r="59" spans="1:12" x14ac:dyDescent="0.25">
      <c r="A59" s="218">
        <v>24</v>
      </c>
      <c r="B59" s="218" t="s">
        <v>250</v>
      </c>
      <c r="C59" s="219" t="s">
        <v>26</v>
      </c>
      <c r="D59" s="224">
        <v>186</v>
      </c>
      <c r="E59" s="216"/>
      <c r="F59" s="218">
        <v>10</v>
      </c>
      <c r="G59" s="218" t="s">
        <v>408</v>
      </c>
      <c r="H59" s="219" t="s">
        <v>21</v>
      </c>
      <c r="I59" s="224">
        <v>124</v>
      </c>
      <c r="K59" s="219"/>
      <c r="L59" s="220"/>
    </row>
    <row r="60" spans="1:12" x14ac:dyDescent="0.25">
      <c r="A60" s="218">
        <v>25</v>
      </c>
      <c r="B60" s="218" t="s">
        <v>163</v>
      </c>
      <c r="C60" s="218" t="s">
        <v>21</v>
      </c>
      <c r="D60" s="224">
        <v>186</v>
      </c>
      <c r="E60" s="216"/>
      <c r="F60" s="218">
        <v>11</v>
      </c>
      <c r="G60" s="218" t="s">
        <v>188</v>
      </c>
      <c r="H60" s="219" t="s">
        <v>59</v>
      </c>
      <c r="I60" s="224">
        <v>123</v>
      </c>
      <c r="K60" s="219"/>
      <c r="L60" s="220"/>
    </row>
    <row r="61" spans="1:12" x14ac:dyDescent="0.25">
      <c r="A61" s="218">
        <v>26</v>
      </c>
      <c r="B61" s="218" t="s">
        <v>391</v>
      </c>
      <c r="C61" s="219" t="s">
        <v>45</v>
      </c>
      <c r="D61" s="224">
        <v>178</v>
      </c>
      <c r="E61" s="216"/>
      <c r="F61" s="218">
        <v>12</v>
      </c>
      <c r="G61" s="218" t="s">
        <v>167</v>
      </c>
      <c r="H61" s="219" t="s">
        <v>54</v>
      </c>
      <c r="I61" s="224">
        <v>118</v>
      </c>
      <c r="K61" s="218"/>
      <c r="L61" s="220"/>
    </row>
    <row r="62" spans="1:12" x14ac:dyDescent="0.25">
      <c r="A62" s="218">
        <v>27</v>
      </c>
      <c r="B62" s="218" t="s">
        <v>349</v>
      </c>
      <c r="C62" s="218" t="s">
        <v>27</v>
      </c>
      <c r="D62" s="224">
        <v>176</v>
      </c>
      <c r="E62" s="216"/>
      <c r="F62" s="218">
        <v>13</v>
      </c>
      <c r="G62" s="218" t="s">
        <v>409</v>
      </c>
      <c r="H62" s="219" t="s">
        <v>67</v>
      </c>
      <c r="I62" s="224">
        <v>118</v>
      </c>
      <c r="K62" s="219"/>
      <c r="L62" s="220"/>
    </row>
    <row r="63" spans="1:12" x14ac:dyDescent="0.25">
      <c r="A63" s="218">
        <v>28</v>
      </c>
      <c r="B63" s="218" t="s">
        <v>63</v>
      </c>
      <c r="C63" s="219" t="s">
        <v>27</v>
      </c>
      <c r="D63" s="224">
        <v>174</v>
      </c>
      <c r="E63" s="216"/>
      <c r="F63" s="218">
        <v>14</v>
      </c>
      <c r="G63" s="218" t="s">
        <v>410</v>
      </c>
      <c r="H63" s="219" t="s">
        <v>10</v>
      </c>
      <c r="I63" s="224">
        <v>116</v>
      </c>
      <c r="K63" s="219"/>
      <c r="L63" s="220"/>
    </row>
    <row r="64" spans="1:12" x14ac:dyDescent="0.25">
      <c r="A64" s="218">
        <v>29</v>
      </c>
      <c r="B64" s="218" t="s">
        <v>379</v>
      </c>
      <c r="C64" s="218" t="s">
        <v>31</v>
      </c>
      <c r="D64" s="224">
        <v>174</v>
      </c>
      <c r="E64" s="216"/>
      <c r="F64" s="218">
        <v>15</v>
      </c>
      <c r="G64" s="218" t="s">
        <v>291</v>
      </c>
      <c r="H64" s="219" t="s">
        <v>26</v>
      </c>
      <c r="I64" s="224">
        <v>116</v>
      </c>
      <c r="K64" s="218"/>
      <c r="L64" s="220"/>
    </row>
    <row r="65" spans="1:12" x14ac:dyDescent="0.25">
      <c r="A65" s="218">
        <v>30</v>
      </c>
      <c r="B65" s="218" t="s">
        <v>34</v>
      </c>
      <c r="C65" s="218" t="s">
        <v>35</v>
      </c>
      <c r="D65" s="224">
        <v>170</v>
      </c>
      <c r="E65" s="216"/>
      <c r="F65" s="218">
        <v>16</v>
      </c>
      <c r="G65" s="218" t="s">
        <v>193</v>
      </c>
      <c r="H65" s="218" t="s">
        <v>29</v>
      </c>
      <c r="I65" s="224">
        <v>116</v>
      </c>
      <c r="K65" s="218"/>
      <c r="L65" s="220"/>
    </row>
    <row r="66" spans="1:12" x14ac:dyDescent="0.25">
      <c r="A66" s="218">
        <v>31</v>
      </c>
      <c r="B66" s="218" t="s">
        <v>393</v>
      </c>
      <c r="C66" s="218" t="s">
        <v>35</v>
      </c>
      <c r="D66" s="224">
        <v>164</v>
      </c>
      <c r="E66" s="216"/>
      <c r="F66" s="218">
        <v>17</v>
      </c>
      <c r="G66" s="218" t="s">
        <v>280</v>
      </c>
      <c r="H66" s="219" t="s">
        <v>24</v>
      </c>
      <c r="I66" s="224">
        <v>113</v>
      </c>
      <c r="K66" s="219"/>
      <c r="L66" s="220"/>
    </row>
    <row r="67" spans="1:12" x14ac:dyDescent="0.25">
      <c r="A67" s="218">
        <v>32</v>
      </c>
      <c r="B67" s="218" t="s">
        <v>377</v>
      </c>
      <c r="C67" s="219" t="s">
        <v>26</v>
      </c>
      <c r="D67" s="224">
        <v>162</v>
      </c>
      <c r="E67" s="216"/>
      <c r="F67" s="218">
        <v>18</v>
      </c>
      <c r="G67" s="218" t="s">
        <v>173</v>
      </c>
      <c r="H67" s="219" t="s">
        <v>42</v>
      </c>
      <c r="I67" s="224">
        <v>111</v>
      </c>
      <c r="K67" s="218"/>
      <c r="L67" s="220"/>
    </row>
    <row r="68" spans="1:12" x14ac:dyDescent="0.25">
      <c r="A68" s="218">
        <v>33</v>
      </c>
      <c r="B68" s="218" t="s">
        <v>329</v>
      </c>
      <c r="C68" s="218" t="s">
        <v>24</v>
      </c>
      <c r="D68" s="224">
        <v>161</v>
      </c>
      <c r="E68" s="216"/>
      <c r="F68" s="218">
        <v>19</v>
      </c>
      <c r="G68" s="218" t="s">
        <v>169</v>
      </c>
      <c r="H68" s="219" t="s">
        <v>66</v>
      </c>
      <c r="I68" s="224">
        <v>110</v>
      </c>
      <c r="K68" s="219"/>
      <c r="L68" s="220"/>
    </row>
    <row r="69" spans="1:12" x14ac:dyDescent="0.25">
      <c r="A69" s="218">
        <v>34</v>
      </c>
      <c r="B69" s="218" t="s">
        <v>273</v>
      </c>
      <c r="C69" s="219" t="s">
        <v>5</v>
      </c>
      <c r="D69" s="224">
        <v>161</v>
      </c>
      <c r="E69" s="216"/>
      <c r="F69" s="218">
        <v>20</v>
      </c>
      <c r="G69" s="218" t="s">
        <v>344</v>
      </c>
      <c r="H69" s="219" t="s">
        <v>8</v>
      </c>
      <c r="I69" s="224">
        <v>106</v>
      </c>
      <c r="K69" s="219"/>
      <c r="L69" s="220"/>
    </row>
    <row r="70" spans="1:12" x14ac:dyDescent="0.25">
      <c r="A70" s="218">
        <v>35</v>
      </c>
      <c r="B70" s="218" t="s">
        <v>378</v>
      </c>
      <c r="C70" s="219" t="s">
        <v>54</v>
      </c>
      <c r="D70" s="224">
        <v>161</v>
      </c>
      <c r="E70" s="216"/>
      <c r="F70" s="218">
        <v>21</v>
      </c>
      <c r="G70" s="218" t="s">
        <v>175</v>
      </c>
      <c r="H70" s="219" t="s">
        <v>18</v>
      </c>
      <c r="I70" s="224">
        <v>102</v>
      </c>
      <c r="K70" s="218"/>
      <c r="L70" s="220"/>
    </row>
    <row r="71" spans="1:12" x14ac:dyDescent="0.25">
      <c r="A71" s="216"/>
      <c r="B71" s="218"/>
      <c r="C71" s="216"/>
      <c r="D71" s="216"/>
      <c r="E71" s="216"/>
      <c r="F71" s="218">
        <v>22</v>
      </c>
      <c r="G71" s="218" t="s">
        <v>232</v>
      </c>
      <c r="H71" s="219" t="s">
        <v>22</v>
      </c>
      <c r="I71" s="224">
        <v>101</v>
      </c>
      <c r="K71" s="218"/>
      <c r="L71" s="220"/>
    </row>
    <row r="72" spans="1:12" x14ac:dyDescent="0.25">
      <c r="A72" s="216"/>
      <c r="B72" s="120" t="s">
        <v>399</v>
      </c>
      <c r="C72" s="216"/>
      <c r="D72" s="216"/>
      <c r="E72" s="216"/>
      <c r="F72" s="218">
        <v>23</v>
      </c>
      <c r="G72" s="218" t="s">
        <v>190</v>
      </c>
      <c r="H72" s="219" t="s">
        <v>35</v>
      </c>
      <c r="I72" s="224">
        <v>100</v>
      </c>
      <c r="K72" s="219"/>
      <c r="L72" s="220"/>
    </row>
    <row r="73" spans="1:12" x14ac:dyDescent="0.25">
      <c r="A73" s="216"/>
      <c r="B73" s="218"/>
      <c r="C73" s="216"/>
      <c r="D73" s="224"/>
      <c r="E73" s="216"/>
      <c r="F73" s="218">
        <v>24</v>
      </c>
      <c r="G73" s="218" t="s">
        <v>170</v>
      </c>
      <c r="H73" s="219" t="s">
        <v>78</v>
      </c>
      <c r="I73" s="224">
        <v>96</v>
      </c>
    </row>
    <row r="74" spans="1:12" x14ac:dyDescent="0.25">
      <c r="A74" s="218">
        <v>1</v>
      </c>
      <c r="B74" s="218" t="s">
        <v>334</v>
      </c>
      <c r="C74" s="218" t="s">
        <v>42</v>
      </c>
      <c r="D74" s="224">
        <v>229</v>
      </c>
      <c r="E74" s="216"/>
      <c r="F74" s="218">
        <v>25</v>
      </c>
      <c r="G74" s="218" t="s">
        <v>411</v>
      </c>
      <c r="H74" s="219" t="s">
        <v>12</v>
      </c>
      <c r="I74" s="224">
        <v>95</v>
      </c>
    </row>
    <row r="75" spans="1:12" x14ac:dyDescent="0.25">
      <c r="A75" s="218">
        <v>2</v>
      </c>
      <c r="B75" s="218" t="s">
        <v>68</v>
      </c>
      <c r="C75" s="219" t="s">
        <v>49</v>
      </c>
      <c r="D75" s="224">
        <v>228</v>
      </c>
      <c r="E75" s="216"/>
    </row>
    <row r="76" spans="1:12" x14ac:dyDescent="0.25">
      <c r="A76" s="218">
        <v>3</v>
      </c>
      <c r="B76" s="218" t="s">
        <v>60</v>
      </c>
      <c r="C76" s="219" t="s">
        <v>21</v>
      </c>
      <c r="D76" s="224">
        <v>225</v>
      </c>
      <c r="G76" s="120" t="s">
        <v>363</v>
      </c>
    </row>
    <row r="77" spans="1:12" x14ac:dyDescent="0.25">
      <c r="A77" s="218">
        <v>4</v>
      </c>
      <c r="B77" s="218" t="s">
        <v>267</v>
      </c>
      <c r="C77" s="219" t="s">
        <v>26</v>
      </c>
      <c r="D77" s="224">
        <v>194</v>
      </c>
      <c r="E77" s="216"/>
      <c r="I77" s="216"/>
    </row>
    <row r="78" spans="1:12" x14ac:dyDescent="0.25">
      <c r="A78" s="218">
        <v>5</v>
      </c>
      <c r="B78" s="218" t="s">
        <v>279</v>
      </c>
      <c r="C78" s="219" t="s">
        <v>14</v>
      </c>
      <c r="D78" s="224">
        <v>193</v>
      </c>
      <c r="E78" s="216"/>
      <c r="F78" s="218">
        <v>1</v>
      </c>
      <c r="G78" s="218" t="s">
        <v>117</v>
      </c>
      <c r="H78" s="218"/>
      <c r="I78" s="224">
        <v>273</v>
      </c>
    </row>
    <row r="79" spans="1:12" x14ac:dyDescent="0.25">
      <c r="A79" s="218">
        <v>6</v>
      </c>
      <c r="B79" s="218" t="s">
        <v>268</v>
      </c>
      <c r="C79" s="219" t="s">
        <v>51</v>
      </c>
      <c r="D79" s="224">
        <v>176</v>
      </c>
      <c r="E79" s="216"/>
      <c r="F79" s="218">
        <v>2</v>
      </c>
      <c r="G79" s="218" t="s">
        <v>115</v>
      </c>
      <c r="H79" s="218"/>
      <c r="I79" s="224">
        <v>226</v>
      </c>
    </row>
    <row r="80" spans="1:12" x14ac:dyDescent="0.25">
      <c r="A80" s="218">
        <v>7</v>
      </c>
      <c r="B80" s="218" t="s">
        <v>162</v>
      </c>
      <c r="C80" s="219" t="s">
        <v>33</v>
      </c>
      <c r="D80" s="224">
        <v>162</v>
      </c>
      <c r="E80" s="216"/>
      <c r="F80" s="218">
        <v>3</v>
      </c>
      <c r="G80" s="218" t="s">
        <v>121</v>
      </c>
      <c r="H80" s="218"/>
      <c r="I80" s="224">
        <v>223</v>
      </c>
    </row>
    <row r="81" spans="1:9" x14ac:dyDescent="0.25">
      <c r="A81" s="218">
        <v>8</v>
      </c>
      <c r="B81" s="218" t="s">
        <v>265</v>
      </c>
      <c r="C81" s="219" t="s">
        <v>40</v>
      </c>
      <c r="D81" s="224">
        <v>157</v>
      </c>
      <c r="E81" s="216"/>
      <c r="F81" s="218">
        <v>4</v>
      </c>
      <c r="G81" s="218" t="s">
        <v>224</v>
      </c>
      <c r="H81" s="218"/>
      <c r="I81" s="224">
        <v>210</v>
      </c>
    </row>
    <row r="82" spans="1:9" x14ac:dyDescent="0.25">
      <c r="A82" s="218">
        <v>9</v>
      </c>
      <c r="B82" s="218" t="s">
        <v>346</v>
      </c>
      <c r="C82" s="219" t="s">
        <v>7</v>
      </c>
      <c r="D82" s="224">
        <v>150</v>
      </c>
      <c r="E82" s="216"/>
      <c r="F82" s="218">
        <v>5</v>
      </c>
      <c r="G82" s="218" t="s">
        <v>225</v>
      </c>
      <c r="H82" s="218"/>
      <c r="I82" s="224">
        <v>192</v>
      </c>
    </row>
    <row r="83" spans="1:9" x14ac:dyDescent="0.25">
      <c r="A83" s="218">
        <v>10</v>
      </c>
      <c r="B83" s="218" t="s">
        <v>386</v>
      </c>
      <c r="C83" s="219" t="s">
        <v>38</v>
      </c>
      <c r="D83" s="224">
        <v>141</v>
      </c>
      <c r="E83" s="216"/>
      <c r="F83" s="218">
        <v>6</v>
      </c>
      <c r="G83" s="218" t="s">
        <v>114</v>
      </c>
      <c r="H83" s="218"/>
      <c r="I83" s="224">
        <v>192</v>
      </c>
    </row>
    <row r="84" spans="1:9" x14ac:dyDescent="0.25">
      <c r="A84" s="218">
        <v>11</v>
      </c>
      <c r="B84" s="218" t="s">
        <v>58</v>
      </c>
      <c r="C84" s="219" t="s">
        <v>5</v>
      </c>
      <c r="D84" s="224">
        <v>138</v>
      </c>
      <c r="E84" s="216"/>
      <c r="F84" s="218">
        <v>7</v>
      </c>
      <c r="G84" s="218" t="s">
        <v>129</v>
      </c>
      <c r="H84" s="218"/>
      <c r="I84" s="224">
        <v>180</v>
      </c>
    </row>
    <row r="85" spans="1:9" x14ac:dyDescent="0.25">
      <c r="A85" s="218">
        <v>12</v>
      </c>
      <c r="B85" s="218" t="s">
        <v>253</v>
      </c>
      <c r="C85" s="219" t="s">
        <v>24</v>
      </c>
      <c r="D85" s="224">
        <v>132</v>
      </c>
      <c r="E85" s="216"/>
      <c r="F85" s="218">
        <v>8</v>
      </c>
      <c r="G85" s="218" t="s">
        <v>231</v>
      </c>
      <c r="H85" s="218"/>
      <c r="I85" s="224">
        <v>174</v>
      </c>
    </row>
    <row r="86" spans="1:9" x14ac:dyDescent="0.25">
      <c r="A86" s="218">
        <v>13</v>
      </c>
      <c r="B86" s="218" t="s">
        <v>402</v>
      </c>
      <c r="C86" s="219" t="s">
        <v>18</v>
      </c>
      <c r="D86" s="224">
        <v>128</v>
      </c>
      <c r="E86" s="216"/>
      <c r="F86" s="218">
        <v>9</v>
      </c>
      <c r="G86" s="218" t="s">
        <v>116</v>
      </c>
      <c r="H86" s="218"/>
      <c r="I86" s="224">
        <v>170</v>
      </c>
    </row>
    <row r="87" spans="1:9" x14ac:dyDescent="0.25">
      <c r="A87" s="218">
        <v>14</v>
      </c>
      <c r="B87" s="218" t="s">
        <v>336</v>
      </c>
      <c r="C87" s="218" t="s">
        <v>14</v>
      </c>
      <c r="D87" s="224">
        <v>125</v>
      </c>
      <c r="E87" s="216"/>
      <c r="F87" s="218">
        <v>10</v>
      </c>
      <c r="G87" s="218" t="s">
        <v>123</v>
      </c>
      <c r="H87" s="218"/>
      <c r="I87" s="224">
        <v>170</v>
      </c>
    </row>
    <row r="88" spans="1:9" x14ac:dyDescent="0.25">
      <c r="A88" s="218">
        <v>15</v>
      </c>
      <c r="B88" s="218" t="s">
        <v>335</v>
      </c>
      <c r="C88" s="219" t="s">
        <v>31</v>
      </c>
      <c r="D88" s="224">
        <v>124</v>
      </c>
      <c r="E88" s="216"/>
    </row>
  </sheetData>
  <mergeCells count="2">
    <mergeCell ref="A1:I1"/>
    <mergeCell ref="A2:I2"/>
  </mergeCells>
  <pageMargins left="1" right="0.5" top="0.5" bottom="0.5" header="0.5" footer="0.5"/>
  <pageSetup orientation="portrait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workbookViewId="0">
      <selection sqref="A1:I1"/>
    </sheetView>
  </sheetViews>
  <sheetFormatPr defaultColWidth="8" defaultRowHeight="15.75" x14ac:dyDescent="0.25"/>
  <cols>
    <col min="1" max="1" width="4" style="119" customWidth="1"/>
    <col min="2" max="2" width="19" style="119" customWidth="1"/>
    <col min="3" max="3" width="9.625" style="119" customWidth="1"/>
    <col min="4" max="4" width="7.125" style="121" customWidth="1"/>
    <col min="5" max="5" width="3" style="119" customWidth="1"/>
    <col min="6" max="6" width="5.25" style="119" customWidth="1"/>
    <col min="7" max="7" width="19.375" style="119" customWidth="1"/>
    <col min="8" max="8" width="9.75" style="119" customWidth="1"/>
    <col min="9" max="9" width="7.125" style="119" customWidth="1"/>
    <col min="10" max="16384" width="8" style="119"/>
  </cols>
  <sheetData>
    <row r="1" spans="1:9" ht="22.5" x14ac:dyDescent="0.3">
      <c r="A1" s="316" t="s">
        <v>396</v>
      </c>
      <c r="B1" s="316"/>
      <c r="C1" s="316"/>
      <c r="D1" s="316"/>
      <c r="E1" s="316"/>
      <c r="F1" s="316"/>
      <c r="G1" s="316"/>
      <c r="H1" s="316"/>
      <c r="I1" s="316"/>
    </row>
    <row r="2" spans="1:9" x14ac:dyDescent="0.25">
      <c r="A2" s="317" t="s">
        <v>287</v>
      </c>
      <c r="B2" s="317"/>
      <c r="C2" s="317"/>
      <c r="D2" s="317"/>
      <c r="E2" s="317"/>
      <c r="F2" s="317"/>
      <c r="G2" s="317"/>
      <c r="H2" s="317"/>
      <c r="I2" s="317"/>
    </row>
    <row r="3" spans="1:9" x14ac:dyDescent="0.25">
      <c r="A3" s="122"/>
      <c r="B3" s="122"/>
      <c r="C3" s="122"/>
      <c r="D3" s="122"/>
      <c r="E3" s="122"/>
      <c r="F3" s="122"/>
      <c r="G3" s="122"/>
      <c r="H3" s="122"/>
      <c r="I3" s="122"/>
    </row>
    <row r="4" spans="1:9" x14ac:dyDescent="0.25">
      <c r="A4" s="120"/>
      <c r="B4" s="120" t="s">
        <v>282</v>
      </c>
      <c r="G4" s="120" t="s">
        <v>283</v>
      </c>
    </row>
    <row r="5" spans="1:9" ht="10.5" customHeight="1" x14ac:dyDescent="0.25">
      <c r="A5" s="120"/>
      <c r="B5" s="120"/>
    </row>
    <row r="6" spans="1:9" x14ac:dyDescent="0.25">
      <c r="A6" s="121">
        <v>1</v>
      </c>
      <c r="B6" s="202" t="s">
        <v>91</v>
      </c>
      <c r="C6" s="84" t="s">
        <v>24</v>
      </c>
      <c r="D6" s="136">
        <v>463</v>
      </c>
      <c r="F6" s="121">
        <v>1</v>
      </c>
      <c r="G6" s="202" t="s">
        <v>99</v>
      </c>
      <c r="H6" s="84" t="s">
        <v>27</v>
      </c>
      <c r="I6" s="136">
        <v>325</v>
      </c>
    </row>
    <row r="7" spans="1:9" x14ac:dyDescent="0.25">
      <c r="A7" s="121">
        <v>2</v>
      </c>
      <c r="B7" s="202" t="s">
        <v>43</v>
      </c>
      <c r="C7" s="84" t="s">
        <v>42</v>
      </c>
      <c r="D7" s="136">
        <v>401</v>
      </c>
      <c r="F7" s="121">
        <v>2</v>
      </c>
      <c r="G7" s="202" t="s">
        <v>157</v>
      </c>
      <c r="H7" s="202" t="s">
        <v>8</v>
      </c>
      <c r="I7" s="136">
        <v>317</v>
      </c>
    </row>
    <row r="8" spans="1:9" x14ac:dyDescent="0.25">
      <c r="A8" s="121">
        <v>3</v>
      </c>
      <c r="B8" s="202" t="s">
        <v>13</v>
      </c>
      <c r="C8" s="84" t="s">
        <v>14</v>
      </c>
      <c r="D8" s="136">
        <v>377</v>
      </c>
      <c r="F8" s="121">
        <v>3</v>
      </c>
      <c r="G8" s="202" t="s">
        <v>261</v>
      </c>
      <c r="H8" s="84" t="s">
        <v>33</v>
      </c>
      <c r="I8" s="136">
        <v>291</v>
      </c>
    </row>
    <row r="9" spans="1:9" x14ac:dyDescent="0.25">
      <c r="A9" s="121">
        <v>4</v>
      </c>
      <c r="B9" s="202" t="s">
        <v>312</v>
      </c>
      <c r="C9" s="84" t="s">
        <v>51</v>
      </c>
      <c r="D9" s="136">
        <v>342</v>
      </c>
      <c r="F9" s="121">
        <v>4</v>
      </c>
      <c r="G9" s="202" t="s">
        <v>30</v>
      </c>
      <c r="H9" s="84" t="s">
        <v>31</v>
      </c>
      <c r="I9" s="136">
        <v>272</v>
      </c>
    </row>
    <row r="10" spans="1:9" x14ac:dyDescent="0.25">
      <c r="A10" s="121">
        <v>5</v>
      </c>
      <c r="B10" s="202" t="s">
        <v>152</v>
      </c>
      <c r="C10" s="84" t="s">
        <v>69</v>
      </c>
      <c r="D10" s="136">
        <v>336</v>
      </c>
      <c r="F10" s="121">
        <v>5</v>
      </c>
      <c r="G10" s="202" t="s">
        <v>259</v>
      </c>
      <c r="H10" s="202" t="s">
        <v>42</v>
      </c>
      <c r="I10" s="136">
        <v>245</v>
      </c>
    </row>
    <row r="11" spans="1:9" x14ac:dyDescent="0.25">
      <c r="A11" s="121">
        <v>6</v>
      </c>
      <c r="B11" s="202" t="s">
        <v>36</v>
      </c>
      <c r="C11" s="84" t="s">
        <v>21</v>
      </c>
      <c r="D11" s="136">
        <v>288</v>
      </c>
      <c r="F11" s="121">
        <v>6</v>
      </c>
      <c r="G11" s="202" t="s">
        <v>359</v>
      </c>
      <c r="H11" s="84" t="s">
        <v>5</v>
      </c>
      <c r="I11" s="136">
        <v>221</v>
      </c>
    </row>
    <row r="12" spans="1:9" x14ac:dyDescent="0.25">
      <c r="A12" s="121">
        <v>7</v>
      </c>
      <c r="B12" s="202" t="s">
        <v>106</v>
      </c>
      <c r="C12" s="84" t="s">
        <v>49</v>
      </c>
      <c r="D12" s="136">
        <v>281</v>
      </c>
      <c r="F12" s="121">
        <v>7</v>
      </c>
      <c r="G12" s="202" t="s">
        <v>263</v>
      </c>
      <c r="H12" s="202" t="s">
        <v>67</v>
      </c>
      <c r="I12" s="136">
        <v>219</v>
      </c>
    </row>
    <row r="13" spans="1:9" x14ac:dyDescent="0.25">
      <c r="A13" s="121">
        <v>8</v>
      </c>
      <c r="B13" s="202" t="s">
        <v>87</v>
      </c>
      <c r="C13" s="84" t="s">
        <v>38</v>
      </c>
      <c r="D13" s="136">
        <v>261</v>
      </c>
      <c r="F13" s="121">
        <v>8</v>
      </c>
      <c r="G13" s="202" t="s">
        <v>77</v>
      </c>
      <c r="H13" s="84" t="s">
        <v>78</v>
      </c>
      <c r="I13" s="136">
        <v>207</v>
      </c>
    </row>
    <row r="14" spans="1:9" x14ac:dyDescent="0.25">
      <c r="A14" s="121">
        <v>9</v>
      </c>
      <c r="B14" s="202" t="s">
        <v>90</v>
      </c>
      <c r="C14" s="84" t="s">
        <v>5</v>
      </c>
      <c r="D14" s="136">
        <v>230</v>
      </c>
      <c r="F14" s="121">
        <v>9</v>
      </c>
      <c r="G14" s="202" t="s">
        <v>46</v>
      </c>
      <c r="H14" s="202" t="s">
        <v>45</v>
      </c>
      <c r="I14" s="136">
        <v>207</v>
      </c>
    </row>
    <row r="15" spans="1:9" x14ac:dyDescent="0.25">
      <c r="A15" s="121">
        <v>10</v>
      </c>
      <c r="B15" s="202" t="s">
        <v>151</v>
      </c>
      <c r="C15" s="84" t="s">
        <v>57</v>
      </c>
      <c r="D15" s="136">
        <v>230</v>
      </c>
      <c r="F15" s="121">
        <v>10</v>
      </c>
      <c r="G15" s="202" t="s">
        <v>11</v>
      </c>
      <c r="H15" s="84" t="s">
        <v>12</v>
      </c>
      <c r="I15" s="136">
        <v>202</v>
      </c>
    </row>
    <row r="16" spans="1:9" x14ac:dyDescent="0.25">
      <c r="A16" s="121">
        <v>11</v>
      </c>
      <c r="B16" s="202" t="s">
        <v>47</v>
      </c>
      <c r="C16" s="84" t="s">
        <v>26</v>
      </c>
      <c r="D16" s="136">
        <v>208</v>
      </c>
      <c r="F16" s="121">
        <v>11</v>
      </c>
      <c r="G16" s="202" t="s">
        <v>258</v>
      </c>
      <c r="H16" s="84" t="s">
        <v>54</v>
      </c>
      <c r="I16" s="136">
        <v>200</v>
      </c>
    </row>
    <row r="17" spans="1:9" x14ac:dyDescent="0.25">
      <c r="A17" s="121">
        <v>12</v>
      </c>
      <c r="B17" s="202" t="s">
        <v>255</v>
      </c>
      <c r="C17" s="84" t="s">
        <v>8</v>
      </c>
      <c r="D17" s="136">
        <v>202</v>
      </c>
      <c r="F17" s="121">
        <v>12</v>
      </c>
      <c r="G17" s="202" t="s">
        <v>6</v>
      </c>
      <c r="H17" s="84" t="s">
        <v>7</v>
      </c>
      <c r="I17" s="136">
        <v>199</v>
      </c>
    </row>
    <row r="18" spans="1:9" x14ac:dyDescent="0.25">
      <c r="A18" s="121">
        <v>13</v>
      </c>
      <c r="B18" s="202" t="s">
        <v>237</v>
      </c>
      <c r="C18" s="202" t="s">
        <v>16</v>
      </c>
      <c r="D18" s="136">
        <v>201</v>
      </c>
      <c r="F18" s="121">
        <v>13</v>
      </c>
      <c r="G18" s="202" t="s">
        <v>94</v>
      </c>
      <c r="H18" s="202" t="s">
        <v>66</v>
      </c>
      <c r="I18" s="136">
        <v>199</v>
      </c>
    </row>
    <row r="19" spans="1:9" x14ac:dyDescent="0.25">
      <c r="A19" s="121">
        <v>14</v>
      </c>
      <c r="B19" s="202" t="s">
        <v>339</v>
      </c>
      <c r="C19" s="84" t="s">
        <v>40</v>
      </c>
      <c r="D19" s="136">
        <v>197</v>
      </c>
      <c r="F19" s="121">
        <v>14</v>
      </c>
      <c r="G19" s="202" t="s">
        <v>100</v>
      </c>
      <c r="H19" s="202" t="s">
        <v>18</v>
      </c>
      <c r="I19" s="136">
        <v>199</v>
      </c>
    </row>
    <row r="20" spans="1:9" x14ac:dyDescent="0.25">
      <c r="A20" s="121">
        <v>15</v>
      </c>
      <c r="B20" s="202" t="s">
        <v>107</v>
      </c>
      <c r="C20" s="84" t="s">
        <v>27</v>
      </c>
      <c r="D20" s="136">
        <v>195</v>
      </c>
      <c r="F20" s="121">
        <v>15</v>
      </c>
      <c r="G20" s="202" t="s">
        <v>48</v>
      </c>
      <c r="H20" s="84" t="s">
        <v>49</v>
      </c>
      <c r="I20" s="136">
        <v>189</v>
      </c>
    </row>
    <row r="21" spans="1:9" x14ac:dyDescent="0.25">
      <c r="A21" s="121">
        <v>16</v>
      </c>
      <c r="B21" s="202" t="s">
        <v>241</v>
      </c>
      <c r="C21" s="84" t="s">
        <v>18</v>
      </c>
      <c r="D21" s="136">
        <v>193</v>
      </c>
      <c r="F21" s="121">
        <v>16</v>
      </c>
      <c r="G21" s="202" t="s">
        <v>15</v>
      </c>
      <c r="H21" s="84" t="s">
        <v>16</v>
      </c>
      <c r="I21" s="136">
        <v>177</v>
      </c>
    </row>
    <row r="22" spans="1:9" x14ac:dyDescent="0.25">
      <c r="A22" s="121">
        <v>17</v>
      </c>
      <c r="B22" s="202" t="s">
        <v>311</v>
      </c>
      <c r="C22" s="202" t="s">
        <v>73</v>
      </c>
      <c r="D22" s="136">
        <v>192</v>
      </c>
      <c r="F22" s="121">
        <v>17</v>
      </c>
      <c r="G22" s="202" t="s">
        <v>315</v>
      </c>
      <c r="H22" s="202" t="s">
        <v>5</v>
      </c>
      <c r="I22" s="136">
        <v>177</v>
      </c>
    </row>
    <row r="23" spans="1:9" x14ac:dyDescent="0.25">
      <c r="A23" s="121">
        <v>18</v>
      </c>
      <c r="B23" s="202" t="s">
        <v>84</v>
      </c>
      <c r="C23" s="84" t="s">
        <v>33</v>
      </c>
      <c r="D23" s="136">
        <v>168</v>
      </c>
      <c r="F23" s="121">
        <v>18</v>
      </c>
      <c r="G23" s="202" t="s">
        <v>370</v>
      </c>
      <c r="H23" s="84" t="s">
        <v>57</v>
      </c>
      <c r="I23" s="136">
        <v>175</v>
      </c>
    </row>
    <row r="24" spans="1:9" x14ac:dyDescent="0.25">
      <c r="A24" s="121">
        <v>19</v>
      </c>
      <c r="B24" s="202" t="s">
        <v>238</v>
      </c>
      <c r="C24" s="84" t="s">
        <v>59</v>
      </c>
      <c r="D24" s="136">
        <v>162</v>
      </c>
      <c r="F24" s="121">
        <v>19</v>
      </c>
      <c r="G24" s="202" t="s">
        <v>242</v>
      </c>
      <c r="H24" s="202" t="s">
        <v>35</v>
      </c>
      <c r="I24" s="136">
        <v>167</v>
      </c>
    </row>
    <row r="25" spans="1:9" x14ac:dyDescent="0.25">
      <c r="A25" s="121">
        <v>20</v>
      </c>
      <c r="B25" s="202" t="s">
        <v>239</v>
      </c>
      <c r="C25" s="84" t="s">
        <v>66</v>
      </c>
      <c r="D25" s="136">
        <v>162</v>
      </c>
      <c r="F25" s="121">
        <v>20</v>
      </c>
      <c r="G25" s="202" t="s">
        <v>71</v>
      </c>
      <c r="H25" s="202" t="s">
        <v>51</v>
      </c>
      <c r="I25" s="136">
        <v>165</v>
      </c>
    </row>
    <row r="26" spans="1:9" x14ac:dyDescent="0.25">
      <c r="A26" s="121">
        <v>21</v>
      </c>
      <c r="B26" s="202" t="s">
        <v>337</v>
      </c>
      <c r="C26" s="84" t="s">
        <v>29</v>
      </c>
      <c r="D26" s="136">
        <v>154</v>
      </c>
      <c r="F26" s="121">
        <v>21</v>
      </c>
      <c r="G26" s="202" t="s">
        <v>88</v>
      </c>
      <c r="H26" s="202" t="s">
        <v>26</v>
      </c>
      <c r="I26" s="136">
        <v>162</v>
      </c>
    </row>
    <row r="27" spans="1:9" x14ac:dyDescent="0.25">
      <c r="A27" s="121">
        <v>22</v>
      </c>
      <c r="B27" s="202" t="s">
        <v>345</v>
      </c>
      <c r="C27" s="84" t="s">
        <v>45</v>
      </c>
      <c r="D27" s="136">
        <v>150</v>
      </c>
      <c r="F27" s="121">
        <v>22</v>
      </c>
      <c r="G27" s="202" t="s">
        <v>98</v>
      </c>
      <c r="H27" s="84" t="s">
        <v>42</v>
      </c>
      <c r="I27" s="136">
        <v>160</v>
      </c>
    </row>
    <row r="28" spans="1:9" x14ac:dyDescent="0.25">
      <c r="A28" s="121">
        <v>23</v>
      </c>
      <c r="B28" s="202" t="s">
        <v>72</v>
      </c>
      <c r="C28" s="84" t="s">
        <v>78</v>
      </c>
      <c r="D28" s="136">
        <v>139</v>
      </c>
      <c r="F28" s="121">
        <v>23</v>
      </c>
      <c r="G28" s="202" t="s">
        <v>86</v>
      </c>
      <c r="H28" s="84" t="s">
        <v>38</v>
      </c>
      <c r="I28" s="136">
        <v>151</v>
      </c>
    </row>
    <row r="29" spans="1:9" x14ac:dyDescent="0.25">
      <c r="A29" s="121">
        <v>24</v>
      </c>
      <c r="B29" s="202" t="s">
        <v>257</v>
      </c>
      <c r="C29" s="84" t="s">
        <v>67</v>
      </c>
      <c r="D29" s="136">
        <v>133</v>
      </c>
      <c r="F29" s="121">
        <v>24</v>
      </c>
      <c r="G29" s="202" t="s">
        <v>155</v>
      </c>
      <c r="H29" s="202" t="s">
        <v>40</v>
      </c>
      <c r="I29" s="136">
        <v>142</v>
      </c>
    </row>
    <row r="30" spans="1:9" x14ac:dyDescent="0.25">
      <c r="A30" s="121">
        <v>25</v>
      </c>
      <c r="B30" s="202" t="s">
        <v>340</v>
      </c>
      <c r="C30" s="84" t="s">
        <v>17</v>
      </c>
      <c r="D30" s="136">
        <v>116</v>
      </c>
      <c r="F30" s="121">
        <v>25</v>
      </c>
      <c r="G30" s="202" t="s">
        <v>318</v>
      </c>
      <c r="H30" s="84" t="s">
        <v>17</v>
      </c>
      <c r="I30" s="136">
        <v>140</v>
      </c>
    </row>
    <row r="31" spans="1:9" x14ac:dyDescent="0.25">
      <c r="A31" s="121"/>
      <c r="F31" s="121">
        <v>26</v>
      </c>
      <c r="G31" s="202" t="s">
        <v>260</v>
      </c>
      <c r="H31" s="84" t="s">
        <v>73</v>
      </c>
      <c r="I31" s="136">
        <v>137</v>
      </c>
    </row>
    <row r="32" spans="1:9" x14ac:dyDescent="0.25">
      <c r="B32" s="120" t="s">
        <v>398</v>
      </c>
      <c r="F32" s="121">
        <v>27</v>
      </c>
      <c r="G32" s="202" t="s">
        <v>319</v>
      </c>
      <c r="H32" s="202" t="s">
        <v>21</v>
      </c>
      <c r="I32" s="136">
        <v>137</v>
      </c>
    </row>
    <row r="33" spans="1:9" x14ac:dyDescent="0.25">
      <c r="B33" s="120"/>
      <c r="F33" s="121">
        <v>28</v>
      </c>
      <c r="G33" s="202" t="s">
        <v>82</v>
      </c>
      <c r="H33" s="84" t="s">
        <v>51</v>
      </c>
      <c r="I33" s="136">
        <v>135</v>
      </c>
    </row>
    <row r="34" spans="1:9" x14ac:dyDescent="0.25">
      <c r="A34" s="121">
        <v>1</v>
      </c>
      <c r="B34" s="202" t="s">
        <v>55</v>
      </c>
      <c r="C34" s="84" t="s">
        <v>14</v>
      </c>
      <c r="D34" s="136">
        <v>317</v>
      </c>
      <c r="F34" s="121">
        <v>29</v>
      </c>
      <c r="G34" s="202" t="s">
        <v>313</v>
      </c>
      <c r="H34" s="84" t="s">
        <v>14</v>
      </c>
      <c r="I34" s="136">
        <v>127</v>
      </c>
    </row>
    <row r="35" spans="1:9" x14ac:dyDescent="0.25">
      <c r="A35" s="121">
        <v>2</v>
      </c>
      <c r="B35" s="202" t="s">
        <v>80</v>
      </c>
      <c r="C35" s="84" t="s">
        <v>69</v>
      </c>
      <c r="D35" s="136">
        <v>308</v>
      </c>
      <c r="F35" s="121">
        <v>30</v>
      </c>
      <c r="G35" s="202" t="s">
        <v>243</v>
      </c>
      <c r="H35" s="202" t="s">
        <v>18</v>
      </c>
      <c r="I35" s="136">
        <v>126</v>
      </c>
    </row>
    <row r="36" spans="1:9" x14ac:dyDescent="0.25">
      <c r="A36" s="121">
        <v>3</v>
      </c>
      <c r="B36" s="202" t="s">
        <v>70</v>
      </c>
      <c r="C36" s="84" t="s">
        <v>49</v>
      </c>
      <c r="D36" s="136">
        <v>262</v>
      </c>
      <c r="F36" s="121"/>
      <c r="I36" s="121"/>
    </row>
    <row r="37" spans="1:9" x14ac:dyDescent="0.25">
      <c r="A37" s="121">
        <v>4</v>
      </c>
      <c r="B37" s="202" t="s">
        <v>34</v>
      </c>
      <c r="C37" s="84" t="s">
        <v>35</v>
      </c>
      <c r="D37" s="136">
        <v>238</v>
      </c>
    </row>
    <row r="38" spans="1:9" x14ac:dyDescent="0.25">
      <c r="A38" s="121">
        <v>5</v>
      </c>
      <c r="B38" s="202" t="s">
        <v>329</v>
      </c>
      <c r="C38" s="84" t="s">
        <v>24</v>
      </c>
      <c r="D38" s="136">
        <v>235</v>
      </c>
    </row>
    <row r="39" spans="1:9" x14ac:dyDescent="0.25">
      <c r="A39" s="121">
        <v>6</v>
      </c>
      <c r="B39" s="202" t="s">
        <v>292</v>
      </c>
      <c r="C39" s="84" t="s">
        <v>51</v>
      </c>
      <c r="D39" s="136">
        <v>233</v>
      </c>
    </row>
    <row r="40" spans="1:9" x14ac:dyDescent="0.25">
      <c r="A40" s="121">
        <v>7</v>
      </c>
      <c r="B40" s="202" t="s">
        <v>250</v>
      </c>
      <c r="C40" s="84" t="s">
        <v>26</v>
      </c>
      <c r="D40" s="136">
        <v>231</v>
      </c>
    </row>
    <row r="41" spans="1:9" x14ac:dyDescent="0.25">
      <c r="A41" s="121">
        <v>8</v>
      </c>
      <c r="B41" s="202" t="s">
        <v>75</v>
      </c>
      <c r="C41" s="84" t="s">
        <v>45</v>
      </c>
      <c r="D41" s="136">
        <v>223</v>
      </c>
    </row>
    <row r="42" spans="1:9" x14ac:dyDescent="0.25">
      <c r="A42" s="121">
        <v>9</v>
      </c>
      <c r="B42" s="202" t="s">
        <v>164</v>
      </c>
      <c r="C42" s="202" t="s">
        <v>7</v>
      </c>
      <c r="D42" s="136">
        <v>222</v>
      </c>
    </row>
    <row r="43" spans="1:9" x14ac:dyDescent="0.25">
      <c r="A43" s="121">
        <v>10</v>
      </c>
      <c r="B43" s="202" t="s">
        <v>65</v>
      </c>
      <c r="C43" s="84" t="s">
        <v>24</v>
      </c>
      <c r="D43" s="136">
        <v>210</v>
      </c>
    </row>
    <row r="44" spans="1:9" x14ac:dyDescent="0.25">
      <c r="A44" s="121">
        <v>11</v>
      </c>
      <c r="B44" s="202" t="s">
        <v>96</v>
      </c>
      <c r="C44" s="84" t="s">
        <v>5</v>
      </c>
      <c r="D44" s="136">
        <v>208</v>
      </c>
    </row>
    <row r="45" spans="1:9" x14ac:dyDescent="0.25">
      <c r="A45" s="121">
        <v>12</v>
      </c>
      <c r="B45" s="202" t="s">
        <v>249</v>
      </c>
      <c r="C45" s="84" t="s">
        <v>38</v>
      </c>
      <c r="D45" s="136">
        <v>205</v>
      </c>
    </row>
    <row r="46" spans="1:9" x14ac:dyDescent="0.25">
      <c r="A46" s="121">
        <v>13</v>
      </c>
      <c r="B46" s="202" t="s">
        <v>325</v>
      </c>
      <c r="C46" s="84" t="s">
        <v>40</v>
      </c>
      <c r="D46" s="136">
        <v>205</v>
      </c>
    </row>
    <row r="47" spans="1:9" x14ac:dyDescent="0.25">
      <c r="A47" s="121">
        <v>14</v>
      </c>
      <c r="B47" s="202" t="s">
        <v>79</v>
      </c>
      <c r="C47" s="84" t="s">
        <v>22</v>
      </c>
      <c r="D47" s="136">
        <v>203</v>
      </c>
    </row>
    <row r="48" spans="1:9" x14ac:dyDescent="0.25">
      <c r="B48" s="120" t="s">
        <v>400</v>
      </c>
      <c r="G48" s="120" t="s">
        <v>286</v>
      </c>
      <c r="I48" s="121"/>
    </row>
    <row r="49" spans="1:9" x14ac:dyDescent="0.25">
      <c r="I49" s="121"/>
    </row>
    <row r="50" spans="1:9" x14ac:dyDescent="0.25">
      <c r="A50" s="121">
        <v>15</v>
      </c>
      <c r="B50" s="202" t="s">
        <v>41</v>
      </c>
      <c r="C50" s="202" t="s">
        <v>42</v>
      </c>
      <c r="D50" s="136">
        <v>200</v>
      </c>
      <c r="F50" s="121">
        <v>1</v>
      </c>
      <c r="G50" s="202" t="s">
        <v>171</v>
      </c>
      <c r="H50" s="84" t="s">
        <v>16</v>
      </c>
      <c r="I50" s="136">
        <v>156</v>
      </c>
    </row>
    <row r="51" spans="1:9" x14ac:dyDescent="0.25">
      <c r="A51" s="121">
        <v>16</v>
      </c>
      <c r="B51" s="202" t="s">
        <v>347</v>
      </c>
      <c r="C51" s="84" t="s">
        <v>66</v>
      </c>
      <c r="D51" s="136">
        <v>200</v>
      </c>
      <c r="F51" s="121">
        <v>2</v>
      </c>
      <c r="G51" s="202" t="s">
        <v>166</v>
      </c>
      <c r="H51" s="84" t="s">
        <v>14</v>
      </c>
      <c r="I51" s="136">
        <v>132</v>
      </c>
    </row>
    <row r="52" spans="1:9" x14ac:dyDescent="0.25">
      <c r="A52" s="121">
        <v>17</v>
      </c>
      <c r="B52" s="202" t="s">
        <v>322</v>
      </c>
      <c r="C52" s="84" t="s">
        <v>18</v>
      </c>
      <c r="D52" s="136">
        <v>196</v>
      </c>
      <c r="F52" s="121">
        <v>3</v>
      </c>
      <c r="G52" s="202" t="s">
        <v>280</v>
      </c>
      <c r="H52" s="84" t="s">
        <v>24</v>
      </c>
      <c r="I52" s="136">
        <v>131</v>
      </c>
    </row>
    <row r="53" spans="1:9" x14ac:dyDescent="0.25">
      <c r="A53" s="121">
        <v>18</v>
      </c>
      <c r="B53" s="202" t="s">
        <v>269</v>
      </c>
      <c r="C53" s="84" t="s">
        <v>21</v>
      </c>
      <c r="D53" s="136">
        <v>188</v>
      </c>
      <c r="F53" s="121">
        <v>4</v>
      </c>
      <c r="G53" s="202" t="s">
        <v>177</v>
      </c>
      <c r="H53" s="84" t="s">
        <v>33</v>
      </c>
      <c r="I53" s="136">
        <v>125</v>
      </c>
    </row>
    <row r="54" spans="1:9" x14ac:dyDescent="0.25">
      <c r="A54" s="121">
        <v>19</v>
      </c>
      <c r="B54" s="202" t="s">
        <v>251</v>
      </c>
      <c r="C54" s="84" t="s">
        <v>10</v>
      </c>
      <c r="D54" s="136">
        <v>186</v>
      </c>
      <c r="F54" s="121">
        <v>5</v>
      </c>
      <c r="G54" s="202" t="s">
        <v>281</v>
      </c>
      <c r="H54" s="84" t="s">
        <v>40</v>
      </c>
      <c r="I54" s="136">
        <v>122</v>
      </c>
    </row>
    <row r="55" spans="1:9" x14ac:dyDescent="0.25">
      <c r="A55" s="121">
        <v>20</v>
      </c>
      <c r="B55" s="202" t="s">
        <v>28</v>
      </c>
      <c r="C55" s="84" t="s">
        <v>10</v>
      </c>
      <c r="D55" s="136">
        <v>173</v>
      </c>
      <c r="F55" s="121">
        <v>6</v>
      </c>
      <c r="G55" s="202" t="s">
        <v>192</v>
      </c>
      <c r="H55" s="84" t="s">
        <v>69</v>
      </c>
      <c r="I55" s="136">
        <v>119</v>
      </c>
    </row>
    <row r="56" spans="1:9" x14ac:dyDescent="0.25">
      <c r="A56" s="121">
        <v>21</v>
      </c>
      <c r="B56" s="202" t="s">
        <v>324</v>
      </c>
      <c r="C56" s="84" t="s">
        <v>49</v>
      </c>
      <c r="D56" s="136">
        <v>169</v>
      </c>
      <c r="F56" s="121">
        <v>7</v>
      </c>
      <c r="G56" s="202" t="s">
        <v>181</v>
      </c>
      <c r="H56" s="84" t="s">
        <v>49</v>
      </c>
      <c r="I56" s="136">
        <v>117</v>
      </c>
    </row>
    <row r="57" spans="1:9" x14ac:dyDescent="0.25">
      <c r="A57" s="121">
        <v>22</v>
      </c>
      <c r="B57" s="202" t="s">
        <v>321</v>
      </c>
      <c r="C57" s="84" t="s">
        <v>12</v>
      </c>
      <c r="D57" s="136">
        <v>168</v>
      </c>
      <c r="F57" s="121">
        <v>8</v>
      </c>
      <c r="G57" s="202" t="s">
        <v>234</v>
      </c>
      <c r="H57" s="84" t="s">
        <v>27</v>
      </c>
      <c r="I57" s="136">
        <v>116</v>
      </c>
    </row>
    <row r="58" spans="1:9" x14ac:dyDescent="0.25">
      <c r="A58" s="121">
        <v>23</v>
      </c>
      <c r="B58" s="202" t="s">
        <v>349</v>
      </c>
      <c r="C58" s="202" t="s">
        <v>27</v>
      </c>
      <c r="D58" s="136">
        <v>165</v>
      </c>
      <c r="F58" s="121">
        <v>9</v>
      </c>
      <c r="G58" s="202" t="s">
        <v>170</v>
      </c>
      <c r="H58" s="84" t="s">
        <v>78</v>
      </c>
      <c r="I58" s="136">
        <v>116</v>
      </c>
    </row>
    <row r="59" spans="1:9" x14ac:dyDescent="0.25">
      <c r="A59" s="121">
        <v>24</v>
      </c>
      <c r="B59" s="202" t="s">
        <v>328</v>
      </c>
      <c r="C59" s="84" t="s">
        <v>42</v>
      </c>
      <c r="D59" s="136">
        <v>160</v>
      </c>
      <c r="F59" s="121">
        <v>10</v>
      </c>
      <c r="G59" s="202" t="s">
        <v>167</v>
      </c>
      <c r="H59" s="84" t="s">
        <v>54</v>
      </c>
      <c r="I59" s="136">
        <v>115</v>
      </c>
    </row>
    <row r="60" spans="1:9" x14ac:dyDescent="0.25">
      <c r="A60" s="121">
        <v>25</v>
      </c>
      <c r="B60" s="202" t="s">
        <v>62</v>
      </c>
      <c r="C60" s="202" t="s">
        <v>57</v>
      </c>
      <c r="D60" s="136">
        <v>158</v>
      </c>
      <c r="F60" s="121">
        <v>11</v>
      </c>
      <c r="G60" s="202" t="s">
        <v>235</v>
      </c>
      <c r="H60" s="84" t="s">
        <v>17</v>
      </c>
      <c r="I60" s="136">
        <v>114</v>
      </c>
    </row>
    <row r="61" spans="1:9" x14ac:dyDescent="0.25">
      <c r="A61" s="121">
        <v>26</v>
      </c>
      <c r="B61" s="202" t="s">
        <v>63</v>
      </c>
      <c r="C61" s="84" t="s">
        <v>27</v>
      </c>
      <c r="D61" s="136">
        <v>158</v>
      </c>
      <c r="F61" s="121">
        <v>12</v>
      </c>
      <c r="G61" s="202" t="s">
        <v>169</v>
      </c>
      <c r="H61" s="84" t="s">
        <v>66</v>
      </c>
      <c r="I61" s="136">
        <v>110</v>
      </c>
    </row>
    <row r="62" spans="1:9" x14ac:dyDescent="0.25">
      <c r="A62" s="121">
        <v>27</v>
      </c>
      <c r="B62" s="202" t="s">
        <v>277</v>
      </c>
      <c r="C62" s="202" t="s">
        <v>69</v>
      </c>
      <c r="D62" s="136">
        <v>154</v>
      </c>
      <c r="F62" s="121">
        <v>13</v>
      </c>
      <c r="G62" s="202" t="s">
        <v>344</v>
      </c>
      <c r="H62" s="84" t="s">
        <v>8</v>
      </c>
      <c r="I62" s="136">
        <v>108</v>
      </c>
    </row>
    <row r="63" spans="1:9" x14ac:dyDescent="0.25">
      <c r="A63" s="121">
        <v>28</v>
      </c>
      <c r="B63" s="202" t="s">
        <v>397</v>
      </c>
      <c r="C63" s="84" t="s">
        <v>8</v>
      </c>
      <c r="D63" s="136">
        <v>153</v>
      </c>
      <c r="F63" s="121">
        <v>14</v>
      </c>
      <c r="G63" s="202" t="s">
        <v>189</v>
      </c>
      <c r="H63" s="84" t="s">
        <v>51</v>
      </c>
      <c r="I63" s="136">
        <v>105</v>
      </c>
    </row>
    <row r="64" spans="1:9" x14ac:dyDescent="0.25">
      <c r="A64" s="121">
        <v>29</v>
      </c>
      <c r="B64" s="202" t="s">
        <v>101</v>
      </c>
      <c r="C64" s="202" t="s">
        <v>8</v>
      </c>
      <c r="D64" s="136">
        <v>152</v>
      </c>
      <c r="F64" s="121">
        <v>15</v>
      </c>
      <c r="G64" s="202" t="s">
        <v>185</v>
      </c>
      <c r="H64" s="84" t="s">
        <v>45</v>
      </c>
      <c r="I64" s="136">
        <v>100</v>
      </c>
    </row>
    <row r="65" spans="1:9" x14ac:dyDescent="0.25">
      <c r="A65" s="121">
        <v>30</v>
      </c>
      <c r="B65" s="202" t="s">
        <v>348</v>
      </c>
      <c r="C65" s="202" t="s">
        <v>73</v>
      </c>
      <c r="D65" s="136">
        <v>150</v>
      </c>
      <c r="F65" s="121">
        <v>16</v>
      </c>
      <c r="G65" s="202" t="s">
        <v>291</v>
      </c>
      <c r="H65" s="202" t="s">
        <v>26</v>
      </c>
      <c r="I65" s="136">
        <v>98</v>
      </c>
    </row>
    <row r="66" spans="1:9" x14ac:dyDescent="0.25">
      <c r="A66" s="121">
        <v>31</v>
      </c>
      <c r="B66" s="202" t="s">
        <v>160</v>
      </c>
      <c r="C66" s="202" t="s">
        <v>16</v>
      </c>
      <c r="D66" s="136">
        <v>149</v>
      </c>
      <c r="F66" s="121">
        <v>17</v>
      </c>
      <c r="G66" s="202" t="s">
        <v>176</v>
      </c>
      <c r="H66" s="84" t="s">
        <v>7</v>
      </c>
      <c r="I66" s="136">
        <v>97</v>
      </c>
    </row>
    <row r="67" spans="1:9" x14ac:dyDescent="0.25">
      <c r="A67" s="121">
        <v>32</v>
      </c>
      <c r="B67" s="202" t="s">
        <v>103</v>
      </c>
      <c r="C67" s="84" t="s">
        <v>22</v>
      </c>
      <c r="D67" s="136">
        <v>147</v>
      </c>
      <c r="F67" s="121">
        <v>18</v>
      </c>
      <c r="G67" s="202" t="s">
        <v>188</v>
      </c>
      <c r="H67" s="84" t="s">
        <v>59</v>
      </c>
      <c r="I67" s="136">
        <v>97</v>
      </c>
    </row>
    <row r="68" spans="1:9" x14ac:dyDescent="0.25">
      <c r="A68" s="121">
        <v>33</v>
      </c>
      <c r="B68" s="202" t="s">
        <v>326</v>
      </c>
      <c r="C68" s="202" t="s">
        <v>59</v>
      </c>
      <c r="D68" s="136">
        <v>144</v>
      </c>
      <c r="F68" s="121">
        <v>19</v>
      </c>
      <c r="G68" s="202" t="s">
        <v>172</v>
      </c>
      <c r="H68" s="84" t="s">
        <v>57</v>
      </c>
      <c r="I68" s="136">
        <v>96</v>
      </c>
    </row>
    <row r="69" spans="1:9" x14ac:dyDescent="0.25">
      <c r="A69" s="121">
        <v>34</v>
      </c>
      <c r="B69" s="202" t="s">
        <v>323</v>
      </c>
      <c r="C69" s="84" t="s">
        <v>14</v>
      </c>
      <c r="D69" s="136">
        <v>144</v>
      </c>
      <c r="F69" s="121">
        <v>20</v>
      </c>
      <c r="G69" s="202" t="s">
        <v>178</v>
      </c>
      <c r="H69" s="84" t="s">
        <v>38</v>
      </c>
      <c r="I69" s="136">
        <v>92</v>
      </c>
    </row>
    <row r="70" spans="1:9" x14ac:dyDescent="0.25">
      <c r="A70" s="121">
        <v>35</v>
      </c>
      <c r="B70" s="202" t="s">
        <v>330</v>
      </c>
      <c r="C70" s="84" t="s">
        <v>29</v>
      </c>
      <c r="D70" s="136">
        <v>139</v>
      </c>
      <c r="F70" s="121">
        <v>21</v>
      </c>
      <c r="G70" s="202" t="s">
        <v>232</v>
      </c>
      <c r="H70" s="84" t="s">
        <v>22</v>
      </c>
      <c r="I70" s="136">
        <v>91</v>
      </c>
    </row>
    <row r="71" spans="1:9" x14ac:dyDescent="0.25">
      <c r="F71" s="121">
        <v>22</v>
      </c>
      <c r="G71" s="202" t="s">
        <v>179</v>
      </c>
      <c r="H71" s="84" t="s">
        <v>10</v>
      </c>
      <c r="I71" s="136">
        <v>86</v>
      </c>
    </row>
    <row r="72" spans="1:9" x14ac:dyDescent="0.25">
      <c r="B72" s="120" t="s">
        <v>399</v>
      </c>
      <c r="F72" s="121">
        <v>23</v>
      </c>
      <c r="G72" s="202" t="s">
        <v>191</v>
      </c>
      <c r="H72" s="84" t="s">
        <v>73</v>
      </c>
      <c r="I72" s="136">
        <v>84</v>
      </c>
    </row>
    <row r="73" spans="1:9" x14ac:dyDescent="0.25">
      <c r="B73" s="120"/>
      <c r="F73" s="121">
        <v>24</v>
      </c>
      <c r="G73" s="202" t="s">
        <v>193</v>
      </c>
      <c r="H73" s="84" t="s">
        <v>29</v>
      </c>
      <c r="I73" s="136">
        <v>83</v>
      </c>
    </row>
    <row r="74" spans="1:9" x14ac:dyDescent="0.25">
      <c r="A74" s="121">
        <v>1</v>
      </c>
      <c r="B74" s="202" t="s">
        <v>279</v>
      </c>
      <c r="C74" s="202" t="s">
        <v>14</v>
      </c>
      <c r="D74" s="136">
        <v>293</v>
      </c>
      <c r="F74" s="121">
        <v>25</v>
      </c>
      <c r="G74" s="202" t="s">
        <v>187</v>
      </c>
      <c r="H74" s="84" t="s">
        <v>31</v>
      </c>
      <c r="I74" s="136">
        <v>80</v>
      </c>
    </row>
    <row r="75" spans="1:9" x14ac:dyDescent="0.25">
      <c r="A75" s="121">
        <v>2</v>
      </c>
      <c r="B75" s="202" t="s">
        <v>334</v>
      </c>
      <c r="C75" s="84" t="s">
        <v>42</v>
      </c>
      <c r="D75" s="136">
        <v>262</v>
      </c>
      <c r="I75" s="121"/>
    </row>
    <row r="76" spans="1:9" x14ac:dyDescent="0.25">
      <c r="A76" s="121">
        <v>3</v>
      </c>
      <c r="B76" s="202" t="s">
        <v>68</v>
      </c>
      <c r="C76" s="84" t="s">
        <v>49</v>
      </c>
      <c r="D76" s="136">
        <v>202</v>
      </c>
      <c r="G76" s="120" t="s">
        <v>363</v>
      </c>
      <c r="I76" s="121"/>
    </row>
    <row r="77" spans="1:9" x14ac:dyDescent="0.25">
      <c r="A77" s="121">
        <v>4</v>
      </c>
      <c r="B77" s="202" t="s">
        <v>60</v>
      </c>
      <c r="C77" s="84" t="s">
        <v>21</v>
      </c>
      <c r="D77" s="136">
        <v>183</v>
      </c>
      <c r="I77" s="121"/>
    </row>
    <row r="78" spans="1:9" x14ac:dyDescent="0.25">
      <c r="A78" s="121">
        <v>5</v>
      </c>
      <c r="B78" s="202" t="s">
        <v>336</v>
      </c>
      <c r="C78" s="84" t="s">
        <v>14</v>
      </c>
      <c r="D78" s="136">
        <v>177</v>
      </c>
      <c r="F78" s="121">
        <v>1</v>
      </c>
      <c r="G78" s="202" t="s">
        <v>231</v>
      </c>
      <c r="H78" s="202"/>
      <c r="I78" s="136">
        <v>188</v>
      </c>
    </row>
    <row r="79" spans="1:9" x14ac:dyDescent="0.25">
      <c r="A79" s="121">
        <v>6</v>
      </c>
      <c r="B79" s="202" t="s">
        <v>278</v>
      </c>
      <c r="C79" s="84" t="s">
        <v>69</v>
      </c>
      <c r="D79" s="136">
        <v>164</v>
      </c>
      <c r="F79" s="121">
        <v>2</v>
      </c>
      <c r="G79" s="202" t="s">
        <v>118</v>
      </c>
      <c r="H79" s="202"/>
      <c r="I79" s="136">
        <v>158</v>
      </c>
    </row>
    <row r="80" spans="1:9" x14ac:dyDescent="0.25">
      <c r="A80" s="121">
        <v>7</v>
      </c>
      <c r="B80" s="202" t="s">
        <v>58</v>
      </c>
      <c r="C80" s="84" t="s">
        <v>5</v>
      </c>
      <c r="D80" s="136">
        <v>158</v>
      </c>
      <c r="F80" s="121">
        <v>3</v>
      </c>
      <c r="G80" s="202" t="s">
        <v>124</v>
      </c>
      <c r="H80" s="202"/>
      <c r="I80" s="136">
        <v>148</v>
      </c>
    </row>
    <row r="81" spans="1:9" x14ac:dyDescent="0.25">
      <c r="A81" s="121">
        <v>8</v>
      </c>
      <c r="B81" s="202" t="s">
        <v>253</v>
      </c>
      <c r="C81" s="84" t="s">
        <v>24</v>
      </c>
      <c r="D81" s="136">
        <v>154</v>
      </c>
      <c r="F81" s="121">
        <v>4</v>
      </c>
      <c r="G81" s="202" t="s">
        <v>117</v>
      </c>
      <c r="H81" s="202"/>
      <c r="I81" s="136">
        <v>146</v>
      </c>
    </row>
    <row r="82" spans="1:9" x14ac:dyDescent="0.25">
      <c r="A82" s="121">
        <v>9</v>
      </c>
      <c r="B82" s="202" t="s">
        <v>246</v>
      </c>
      <c r="C82" s="84" t="s">
        <v>16</v>
      </c>
      <c r="D82" s="136">
        <v>152</v>
      </c>
      <c r="F82" s="121">
        <v>5</v>
      </c>
      <c r="G82" s="202" t="s">
        <v>115</v>
      </c>
      <c r="H82" s="202"/>
      <c r="I82" s="136">
        <v>134</v>
      </c>
    </row>
    <row r="83" spans="1:9" x14ac:dyDescent="0.25">
      <c r="A83" s="121">
        <v>10</v>
      </c>
      <c r="B83" s="202" t="s">
        <v>266</v>
      </c>
      <c r="C83" s="84" t="s">
        <v>57</v>
      </c>
      <c r="D83" s="136">
        <v>151</v>
      </c>
      <c r="F83" s="121">
        <v>6</v>
      </c>
      <c r="G83" s="202" t="s">
        <v>129</v>
      </c>
      <c r="H83" s="202"/>
      <c r="I83" s="136">
        <v>134</v>
      </c>
    </row>
    <row r="84" spans="1:9" x14ac:dyDescent="0.25">
      <c r="A84" s="121">
        <v>11</v>
      </c>
      <c r="B84" s="202" t="s">
        <v>247</v>
      </c>
      <c r="C84" s="84" t="s">
        <v>8</v>
      </c>
      <c r="D84" s="136">
        <v>147</v>
      </c>
      <c r="F84" s="121">
        <v>7</v>
      </c>
      <c r="G84" s="202" t="s">
        <v>125</v>
      </c>
      <c r="H84" s="202"/>
      <c r="I84" s="136">
        <v>126</v>
      </c>
    </row>
    <row r="85" spans="1:9" x14ac:dyDescent="0.25">
      <c r="A85" s="121">
        <v>12</v>
      </c>
      <c r="B85" s="202" t="s">
        <v>64</v>
      </c>
      <c r="C85" s="84" t="s">
        <v>59</v>
      </c>
      <c r="D85" s="136">
        <v>142</v>
      </c>
      <c r="F85" s="121">
        <v>8</v>
      </c>
      <c r="G85" s="202" t="s">
        <v>225</v>
      </c>
      <c r="H85" s="202"/>
      <c r="I85" s="136">
        <v>125</v>
      </c>
    </row>
    <row r="86" spans="1:9" x14ac:dyDescent="0.25">
      <c r="A86" s="121">
        <v>13</v>
      </c>
      <c r="B86" s="202" t="s">
        <v>162</v>
      </c>
      <c r="C86" s="84" t="s">
        <v>33</v>
      </c>
      <c r="D86" s="136">
        <v>134</v>
      </c>
      <c r="F86" s="121">
        <v>9</v>
      </c>
      <c r="G86" s="202" t="s">
        <v>120</v>
      </c>
      <c r="H86" s="202"/>
      <c r="I86" s="136">
        <v>122</v>
      </c>
    </row>
    <row r="87" spans="1:9" x14ac:dyDescent="0.25">
      <c r="A87" s="121">
        <v>14</v>
      </c>
      <c r="B87" s="202" t="s">
        <v>265</v>
      </c>
      <c r="C87" s="202" t="s">
        <v>40</v>
      </c>
      <c r="D87" s="136">
        <v>133</v>
      </c>
      <c r="F87" s="121">
        <v>10</v>
      </c>
      <c r="G87" s="202" t="s">
        <v>127</v>
      </c>
      <c r="H87" s="202"/>
      <c r="I87" s="136">
        <v>120</v>
      </c>
    </row>
    <row r="88" spans="1:9" x14ac:dyDescent="0.25">
      <c r="A88" s="121">
        <v>15</v>
      </c>
      <c r="B88" s="202" t="s">
        <v>343</v>
      </c>
      <c r="C88" s="84" t="s">
        <v>27</v>
      </c>
      <c r="D88" s="136">
        <v>126</v>
      </c>
    </row>
    <row r="89" spans="1:9" x14ac:dyDescent="0.25">
      <c r="D89" s="119"/>
    </row>
    <row r="90" spans="1:9" x14ac:dyDescent="0.25">
      <c r="D90" s="119"/>
    </row>
    <row r="91" spans="1:9" x14ac:dyDescent="0.25">
      <c r="D91" s="119"/>
    </row>
    <row r="92" spans="1:9" x14ac:dyDescent="0.25">
      <c r="D92" s="119"/>
    </row>
    <row r="93" spans="1:9" x14ac:dyDescent="0.25">
      <c r="D93" s="119"/>
    </row>
    <row r="94" spans="1:9" x14ac:dyDescent="0.25">
      <c r="D94" s="119"/>
    </row>
    <row r="95" spans="1:9" x14ac:dyDescent="0.25">
      <c r="D95" s="119"/>
    </row>
    <row r="96" spans="1:9" x14ac:dyDescent="0.25">
      <c r="D96" s="119"/>
    </row>
    <row r="97" spans="4:4" x14ac:dyDescent="0.25">
      <c r="D97" s="119"/>
    </row>
    <row r="98" spans="4:4" x14ac:dyDescent="0.25">
      <c r="D98" s="119"/>
    </row>
    <row r="99" spans="4:4" x14ac:dyDescent="0.25">
      <c r="D99" s="119"/>
    </row>
    <row r="100" spans="4:4" x14ac:dyDescent="0.25">
      <c r="D100" s="119"/>
    </row>
    <row r="101" spans="4:4" x14ac:dyDescent="0.25">
      <c r="D101" s="119"/>
    </row>
    <row r="102" spans="4:4" x14ac:dyDescent="0.25">
      <c r="D102" s="119"/>
    </row>
    <row r="103" spans="4:4" x14ac:dyDescent="0.25">
      <c r="D103" s="119"/>
    </row>
    <row r="104" spans="4:4" x14ac:dyDescent="0.25">
      <c r="D104" s="119"/>
    </row>
    <row r="105" spans="4:4" x14ac:dyDescent="0.25">
      <c r="D105" s="119"/>
    </row>
    <row r="106" spans="4:4" x14ac:dyDescent="0.25">
      <c r="D106" s="119"/>
    </row>
    <row r="107" spans="4:4" x14ac:dyDescent="0.25">
      <c r="D107" s="119"/>
    </row>
    <row r="108" spans="4:4" x14ac:dyDescent="0.25">
      <c r="D108" s="119"/>
    </row>
  </sheetData>
  <mergeCells count="2">
    <mergeCell ref="A1:I1"/>
    <mergeCell ref="A2:I2"/>
  </mergeCells>
  <pageMargins left="0.48" right="0.59" top="0.61" bottom="0.45" header="0.5" footer="0.4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workbookViewId="0">
      <selection sqref="A1:I1"/>
    </sheetView>
  </sheetViews>
  <sheetFormatPr defaultColWidth="8" defaultRowHeight="15.75" x14ac:dyDescent="0.25"/>
  <cols>
    <col min="1" max="1" width="4" style="119" customWidth="1"/>
    <col min="2" max="2" width="19" style="119" customWidth="1"/>
    <col min="3" max="3" width="9.625" style="119" customWidth="1"/>
    <col min="4" max="4" width="7.125" style="121" customWidth="1"/>
    <col min="5" max="5" width="3" style="119" customWidth="1"/>
    <col min="6" max="6" width="5.25" style="119" customWidth="1"/>
    <col min="7" max="7" width="19.375" style="119" customWidth="1"/>
    <col min="8" max="8" width="9.75" style="119" customWidth="1"/>
    <col min="9" max="9" width="7.125" style="119" customWidth="1"/>
    <col min="10" max="16384" width="8" style="119"/>
  </cols>
  <sheetData>
    <row r="1" spans="1:9" ht="22.5" x14ac:dyDescent="0.3">
      <c r="A1" s="316" t="s">
        <v>361</v>
      </c>
      <c r="B1" s="316"/>
      <c r="C1" s="316"/>
      <c r="D1" s="316"/>
      <c r="E1" s="316"/>
      <c r="F1" s="316"/>
      <c r="G1" s="316"/>
      <c r="H1" s="316"/>
      <c r="I1" s="316"/>
    </row>
    <row r="2" spans="1:9" x14ac:dyDescent="0.25">
      <c r="A2" s="317" t="s">
        <v>287</v>
      </c>
      <c r="B2" s="317"/>
      <c r="C2" s="317"/>
      <c r="D2" s="317"/>
      <c r="E2" s="317"/>
      <c r="F2" s="317"/>
      <c r="G2" s="317"/>
      <c r="H2" s="317"/>
      <c r="I2" s="317"/>
    </row>
    <row r="3" spans="1:9" x14ac:dyDescent="0.25">
      <c r="A3" s="122"/>
      <c r="B3" s="122"/>
      <c r="C3" s="122"/>
      <c r="D3" s="122"/>
      <c r="E3" s="122"/>
      <c r="F3" s="122"/>
      <c r="G3" s="122"/>
      <c r="H3" s="122"/>
      <c r="I3" s="122"/>
    </row>
    <row r="4" spans="1:9" x14ac:dyDescent="0.25">
      <c r="A4" s="120"/>
      <c r="B4" s="120" t="s">
        <v>282</v>
      </c>
      <c r="G4" s="120" t="s">
        <v>283</v>
      </c>
    </row>
    <row r="5" spans="1:9" ht="10.5" customHeight="1" x14ac:dyDescent="0.25">
      <c r="A5" s="120"/>
      <c r="B5" s="120"/>
    </row>
    <row r="6" spans="1:9" x14ac:dyDescent="0.25">
      <c r="A6" s="121">
        <v>1</v>
      </c>
      <c r="B6" s="119" t="s">
        <v>13</v>
      </c>
      <c r="C6" s="119" t="s">
        <v>14</v>
      </c>
      <c r="D6" s="121">
        <v>352</v>
      </c>
      <c r="F6" s="121">
        <v>1</v>
      </c>
      <c r="G6" s="119" t="s">
        <v>261</v>
      </c>
      <c r="H6" s="119" t="s">
        <v>33</v>
      </c>
      <c r="I6" s="121">
        <v>311</v>
      </c>
    </row>
    <row r="7" spans="1:9" x14ac:dyDescent="0.25">
      <c r="A7" s="121">
        <v>2</v>
      </c>
      <c r="B7" s="119" t="s">
        <v>91</v>
      </c>
      <c r="C7" s="119" t="s">
        <v>24</v>
      </c>
      <c r="D7" s="121">
        <v>326</v>
      </c>
      <c r="F7" s="121">
        <v>2</v>
      </c>
      <c r="G7" s="119" t="s">
        <v>6</v>
      </c>
      <c r="H7" s="119" t="s">
        <v>7</v>
      </c>
      <c r="I7" s="121">
        <v>234</v>
      </c>
    </row>
    <row r="8" spans="1:9" x14ac:dyDescent="0.25">
      <c r="A8" s="121">
        <v>3</v>
      </c>
      <c r="B8" s="119" t="s">
        <v>255</v>
      </c>
      <c r="C8" s="119" t="s">
        <v>8</v>
      </c>
      <c r="D8" s="121">
        <v>325</v>
      </c>
      <c r="F8" s="121">
        <v>3</v>
      </c>
      <c r="G8" s="119" t="s">
        <v>102</v>
      </c>
      <c r="H8" s="119" t="s">
        <v>22</v>
      </c>
      <c r="I8" s="121">
        <v>221</v>
      </c>
    </row>
    <row r="9" spans="1:9" x14ac:dyDescent="0.25">
      <c r="A9" s="121">
        <v>4</v>
      </c>
      <c r="B9" s="119" t="s">
        <v>25</v>
      </c>
      <c r="C9" s="119" t="s">
        <v>10</v>
      </c>
      <c r="D9" s="121">
        <v>310</v>
      </c>
      <c r="F9" s="121">
        <v>4</v>
      </c>
      <c r="G9" s="119" t="s">
        <v>94</v>
      </c>
      <c r="H9" s="119" t="s">
        <v>66</v>
      </c>
      <c r="I9" s="121">
        <v>214</v>
      </c>
    </row>
    <row r="10" spans="1:9" x14ac:dyDescent="0.25">
      <c r="A10" s="121">
        <v>5</v>
      </c>
      <c r="B10" s="119" t="s">
        <v>90</v>
      </c>
      <c r="C10" s="119" t="s">
        <v>5</v>
      </c>
      <c r="D10" s="121">
        <v>298</v>
      </c>
      <c r="F10" s="121">
        <v>5</v>
      </c>
      <c r="G10" s="119" t="s">
        <v>264</v>
      </c>
      <c r="H10" s="119" t="s">
        <v>29</v>
      </c>
      <c r="I10" s="121">
        <v>213</v>
      </c>
    </row>
    <row r="11" spans="1:9" x14ac:dyDescent="0.25">
      <c r="A11" s="121">
        <v>6</v>
      </c>
      <c r="B11" s="119" t="s">
        <v>238</v>
      </c>
      <c r="C11" s="119" t="s">
        <v>59</v>
      </c>
      <c r="D11" s="121">
        <v>285</v>
      </c>
      <c r="F11" s="121">
        <v>6</v>
      </c>
      <c r="G11" s="119" t="s">
        <v>157</v>
      </c>
      <c r="H11" s="119" t="s">
        <v>8</v>
      </c>
      <c r="I11" s="121">
        <v>205</v>
      </c>
    </row>
    <row r="12" spans="1:9" x14ac:dyDescent="0.25">
      <c r="A12" s="121">
        <v>7</v>
      </c>
      <c r="B12" s="119" t="s">
        <v>43</v>
      </c>
      <c r="C12" s="119" t="s">
        <v>42</v>
      </c>
      <c r="D12" s="121">
        <v>283</v>
      </c>
      <c r="F12" s="121">
        <v>7</v>
      </c>
      <c r="G12" s="119" t="s">
        <v>53</v>
      </c>
      <c r="H12" s="119" t="s">
        <v>54</v>
      </c>
      <c r="I12" s="121">
        <v>205</v>
      </c>
    </row>
    <row r="13" spans="1:9" x14ac:dyDescent="0.25">
      <c r="A13" s="121">
        <v>8</v>
      </c>
      <c r="B13" s="119" t="s">
        <v>106</v>
      </c>
      <c r="C13" s="119" t="s">
        <v>49</v>
      </c>
      <c r="D13" s="121">
        <v>269</v>
      </c>
      <c r="F13" s="121">
        <v>8</v>
      </c>
      <c r="G13" s="119" t="s">
        <v>48</v>
      </c>
      <c r="H13" s="119" t="s">
        <v>49</v>
      </c>
      <c r="I13" s="121">
        <v>203</v>
      </c>
    </row>
    <row r="14" spans="1:9" x14ac:dyDescent="0.25">
      <c r="A14" s="121">
        <v>9</v>
      </c>
      <c r="B14" s="119" t="s">
        <v>150</v>
      </c>
      <c r="C14" s="119" t="s">
        <v>22</v>
      </c>
      <c r="D14" s="121">
        <v>257</v>
      </c>
      <c r="F14" s="121">
        <v>9</v>
      </c>
      <c r="G14" s="119" t="s">
        <v>88</v>
      </c>
      <c r="H14" s="119" t="s">
        <v>26</v>
      </c>
      <c r="I14" s="121">
        <v>202</v>
      </c>
    </row>
    <row r="15" spans="1:9" x14ac:dyDescent="0.25">
      <c r="A15" s="121">
        <v>10</v>
      </c>
      <c r="B15" s="119" t="s">
        <v>84</v>
      </c>
      <c r="C15" s="119" t="s">
        <v>33</v>
      </c>
      <c r="D15" s="121">
        <v>256</v>
      </c>
      <c r="F15" s="121">
        <v>10</v>
      </c>
      <c r="G15" s="119" t="s">
        <v>99</v>
      </c>
      <c r="H15" s="119" t="s">
        <v>27</v>
      </c>
      <c r="I15" s="121">
        <v>200</v>
      </c>
    </row>
    <row r="16" spans="1:9" x14ac:dyDescent="0.25">
      <c r="A16" s="121">
        <v>11</v>
      </c>
      <c r="B16" s="119" t="s">
        <v>107</v>
      </c>
      <c r="C16" s="119" t="s">
        <v>27</v>
      </c>
      <c r="D16" s="121">
        <v>250</v>
      </c>
      <c r="F16" s="121">
        <v>11</v>
      </c>
      <c r="G16" s="119" t="s">
        <v>77</v>
      </c>
      <c r="H16" s="119" t="s">
        <v>78</v>
      </c>
      <c r="I16" s="121">
        <v>195</v>
      </c>
    </row>
    <row r="17" spans="1:9" x14ac:dyDescent="0.25">
      <c r="A17" s="121">
        <v>12</v>
      </c>
      <c r="B17" s="119" t="s">
        <v>87</v>
      </c>
      <c r="C17" s="119" t="s">
        <v>38</v>
      </c>
      <c r="D17" s="121">
        <v>228</v>
      </c>
      <c r="F17" s="121">
        <v>12</v>
      </c>
      <c r="G17" s="119" t="s">
        <v>30</v>
      </c>
      <c r="H17" s="119" t="s">
        <v>31</v>
      </c>
      <c r="I17" s="121">
        <v>186</v>
      </c>
    </row>
    <row r="18" spans="1:9" x14ac:dyDescent="0.25">
      <c r="A18" s="121">
        <v>13</v>
      </c>
      <c r="B18" s="119" t="s">
        <v>47</v>
      </c>
      <c r="C18" s="119" t="s">
        <v>26</v>
      </c>
      <c r="D18" s="121">
        <v>225</v>
      </c>
      <c r="F18" s="121">
        <v>13</v>
      </c>
      <c r="G18" s="119" t="s">
        <v>11</v>
      </c>
      <c r="H18" s="119" t="s">
        <v>12</v>
      </c>
      <c r="I18" s="121">
        <v>181</v>
      </c>
    </row>
    <row r="19" spans="1:9" x14ac:dyDescent="0.25">
      <c r="A19" s="121">
        <v>14</v>
      </c>
      <c r="B19" s="119" t="s">
        <v>89</v>
      </c>
      <c r="C19" s="119" t="s">
        <v>31</v>
      </c>
      <c r="D19" s="121">
        <v>222</v>
      </c>
      <c r="F19" s="121">
        <v>14</v>
      </c>
      <c r="G19" s="119" t="s">
        <v>86</v>
      </c>
      <c r="H19" s="119" t="s">
        <v>38</v>
      </c>
      <c r="I19" s="121">
        <v>172</v>
      </c>
    </row>
    <row r="20" spans="1:9" x14ac:dyDescent="0.25">
      <c r="A20" s="121">
        <v>15</v>
      </c>
      <c r="B20" s="119" t="s">
        <v>52</v>
      </c>
      <c r="C20" s="119" t="s">
        <v>40</v>
      </c>
      <c r="D20" s="121">
        <v>219</v>
      </c>
      <c r="F20" s="121">
        <v>15</v>
      </c>
      <c r="G20" s="119" t="s">
        <v>155</v>
      </c>
      <c r="H20" s="119" t="s">
        <v>40</v>
      </c>
      <c r="I20" s="121">
        <v>151</v>
      </c>
    </row>
    <row r="21" spans="1:9" x14ac:dyDescent="0.25">
      <c r="A21" s="121">
        <v>16</v>
      </c>
      <c r="B21" s="119" t="s">
        <v>108</v>
      </c>
      <c r="C21" s="119" t="s">
        <v>73</v>
      </c>
      <c r="D21" s="121">
        <v>218</v>
      </c>
      <c r="F21" s="121">
        <v>16</v>
      </c>
      <c r="G21" s="119" t="s">
        <v>4</v>
      </c>
      <c r="H21" s="119" t="s">
        <v>57</v>
      </c>
      <c r="I21" s="121">
        <v>149</v>
      </c>
    </row>
    <row r="22" spans="1:9" x14ac:dyDescent="0.25">
      <c r="A22" s="121">
        <v>17</v>
      </c>
      <c r="B22" s="119" t="s">
        <v>72</v>
      </c>
      <c r="C22" s="119" t="s">
        <v>78</v>
      </c>
      <c r="D22" s="121">
        <v>204</v>
      </c>
      <c r="F22" s="121">
        <v>17</v>
      </c>
      <c r="G22" s="119" t="s">
        <v>154</v>
      </c>
      <c r="H22" s="119" t="s">
        <v>73</v>
      </c>
      <c r="I22" s="121">
        <v>148</v>
      </c>
    </row>
    <row r="23" spans="1:9" x14ac:dyDescent="0.25">
      <c r="A23" s="121">
        <v>18</v>
      </c>
      <c r="B23" s="119" t="s">
        <v>241</v>
      </c>
      <c r="C23" s="119" t="s">
        <v>18</v>
      </c>
      <c r="D23" s="121">
        <v>197</v>
      </c>
      <c r="F23" s="121">
        <v>18</v>
      </c>
      <c r="G23" s="119" t="s">
        <v>15</v>
      </c>
      <c r="H23" s="119" t="s">
        <v>16</v>
      </c>
      <c r="I23" s="121">
        <v>145</v>
      </c>
    </row>
    <row r="24" spans="1:9" x14ac:dyDescent="0.25">
      <c r="A24" s="121">
        <v>19</v>
      </c>
      <c r="B24" s="119" t="s">
        <v>151</v>
      </c>
      <c r="C24" s="119" t="s">
        <v>57</v>
      </c>
      <c r="D24" s="121">
        <v>195</v>
      </c>
      <c r="F24" s="121">
        <v>19</v>
      </c>
      <c r="G24" s="119" t="s">
        <v>100</v>
      </c>
      <c r="H24" s="119" t="s">
        <v>18</v>
      </c>
      <c r="I24" s="121">
        <v>140</v>
      </c>
    </row>
    <row r="25" spans="1:9" x14ac:dyDescent="0.25">
      <c r="A25" s="121">
        <v>20</v>
      </c>
      <c r="B25" s="119" t="s">
        <v>240</v>
      </c>
      <c r="C25" s="119" t="s">
        <v>12</v>
      </c>
      <c r="D25" s="121">
        <v>185</v>
      </c>
      <c r="F25" s="121">
        <v>20</v>
      </c>
      <c r="G25" s="119" t="s">
        <v>37</v>
      </c>
      <c r="H25" s="119" t="s">
        <v>38</v>
      </c>
      <c r="I25" s="121">
        <v>127</v>
      </c>
    </row>
    <row r="26" spans="1:9" x14ac:dyDescent="0.25">
      <c r="A26" s="121">
        <v>21</v>
      </c>
      <c r="B26" s="119" t="s">
        <v>61</v>
      </c>
      <c r="C26" s="119" t="s">
        <v>17</v>
      </c>
      <c r="D26" s="121">
        <v>162</v>
      </c>
      <c r="F26" s="121">
        <v>21</v>
      </c>
      <c r="G26" s="119" t="s">
        <v>244</v>
      </c>
      <c r="H26" s="119" t="s">
        <v>69</v>
      </c>
      <c r="I26" s="121">
        <v>126</v>
      </c>
    </row>
    <row r="27" spans="1:9" x14ac:dyDescent="0.25">
      <c r="A27" s="121">
        <v>22</v>
      </c>
      <c r="B27" s="119" t="s">
        <v>92</v>
      </c>
      <c r="C27" s="119" t="s">
        <v>54</v>
      </c>
      <c r="D27" s="121">
        <v>157</v>
      </c>
      <c r="F27" s="121">
        <v>22</v>
      </c>
      <c r="G27" s="119" t="s">
        <v>56</v>
      </c>
      <c r="H27" s="119" t="s">
        <v>22</v>
      </c>
      <c r="I27" s="121">
        <v>125</v>
      </c>
    </row>
    <row r="28" spans="1:9" x14ac:dyDescent="0.25">
      <c r="A28" s="121">
        <v>23</v>
      </c>
      <c r="B28" s="119" t="s">
        <v>109</v>
      </c>
      <c r="C28" s="119" t="s">
        <v>45</v>
      </c>
      <c r="D28" s="121">
        <v>144</v>
      </c>
      <c r="F28" s="121">
        <v>23</v>
      </c>
      <c r="G28" s="119" t="s">
        <v>258</v>
      </c>
      <c r="H28" s="119" t="s">
        <v>54</v>
      </c>
      <c r="I28" s="121">
        <v>124</v>
      </c>
    </row>
    <row r="29" spans="1:9" x14ac:dyDescent="0.25">
      <c r="A29" s="121">
        <v>24</v>
      </c>
      <c r="B29" s="119" t="s">
        <v>237</v>
      </c>
      <c r="C29" s="119" t="s">
        <v>16</v>
      </c>
      <c r="D29" s="121">
        <v>133</v>
      </c>
      <c r="F29" s="121">
        <v>24</v>
      </c>
      <c r="G29" s="119" t="s">
        <v>85</v>
      </c>
      <c r="H29" s="119" t="s">
        <v>21</v>
      </c>
      <c r="I29" s="121">
        <v>122</v>
      </c>
    </row>
    <row r="30" spans="1:9" x14ac:dyDescent="0.25">
      <c r="A30" s="121">
        <v>25</v>
      </c>
      <c r="B30" s="119" t="s">
        <v>239</v>
      </c>
      <c r="C30" s="119" t="s">
        <v>67</v>
      </c>
      <c r="D30" s="121">
        <v>123</v>
      </c>
      <c r="F30" s="121">
        <v>25</v>
      </c>
      <c r="G30" s="119" t="s">
        <v>44</v>
      </c>
      <c r="H30" s="119" t="s">
        <v>45</v>
      </c>
      <c r="I30" s="121">
        <v>110</v>
      </c>
    </row>
    <row r="31" spans="1:9" x14ac:dyDescent="0.25">
      <c r="A31" s="121"/>
      <c r="F31" s="121">
        <v>26</v>
      </c>
      <c r="G31" s="119" t="s">
        <v>359</v>
      </c>
      <c r="H31" s="119" t="s">
        <v>5</v>
      </c>
      <c r="I31" s="121">
        <v>104</v>
      </c>
    </row>
    <row r="32" spans="1:9" x14ac:dyDescent="0.25">
      <c r="A32" s="121"/>
      <c r="F32" s="121">
        <v>27</v>
      </c>
      <c r="G32" s="119" t="s">
        <v>263</v>
      </c>
      <c r="H32" s="119" t="s">
        <v>67</v>
      </c>
      <c r="I32" s="121">
        <v>99</v>
      </c>
    </row>
    <row r="33" spans="1:9" x14ac:dyDescent="0.25">
      <c r="A33" s="121"/>
      <c r="F33" s="121">
        <v>28</v>
      </c>
      <c r="G33" s="119" t="s">
        <v>104</v>
      </c>
      <c r="H33" s="119" t="s">
        <v>35</v>
      </c>
      <c r="I33" s="121">
        <v>95</v>
      </c>
    </row>
    <row r="34" spans="1:9" x14ac:dyDescent="0.25">
      <c r="A34" s="121"/>
      <c r="F34" s="121">
        <v>29</v>
      </c>
      <c r="G34" s="119" t="s">
        <v>293</v>
      </c>
      <c r="H34" s="119" t="s">
        <v>57</v>
      </c>
      <c r="I34" s="121">
        <v>87</v>
      </c>
    </row>
    <row r="35" spans="1:9" x14ac:dyDescent="0.25">
      <c r="A35" s="121"/>
      <c r="F35" s="121">
        <v>30</v>
      </c>
      <c r="G35" s="119" t="s">
        <v>71</v>
      </c>
      <c r="H35" s="119" t="s">
        <v>51</v>
      </c>
      <c r="I35" s="121">
        <v>85</v>
      </c>
    </row>
    <row r="36" spans="1:9" x14ac:dyDescent="0.25">
      <c r="A36" s="121"/>
      <c r="F36" s="121"/>
      <c r="I36" s="121"/>
    </row>
    <row r="37" spans="1:9" x14ac:dyDescent="0.25">
      <c r="B37" s="120" t="s">
        <v>285</v>
      </c>
      <c r="G37" s="120" t="s">
        <v>286</v>
      </c>
      <c r="I37" s="121"/>
    </row>
    <row r="38" spans="1:9" ht="10.5" customHeight="1" x14ac:dyDescent="0.25">
      <c r="B38" s="120"/>
      <c r="I38" s="121"/>
    </row>
    <row r="39" spans="1:9" x14ac:dyDescent="0.25">
      <c r="A39" s="121">
        <v>1</v>
      </c>
      <c r="B39" s="119" t="s">
        <v>79</v>
      </c>
      <c r="C39" s="119" t="s">
        <v>22</v>
      </c>
      <c r="D39" s="121">
        <v>200</v>
      </c>
      <c r="F39" s="121">
        <v>1</v>
      </c>
      <c r="G39" s="119" t="s">
        <v>171</v>
      </c>
      <c r="H39" s="119" t="s">
        <v>8</v>
      </c>
      <c r="I39" s="121">
        <v>143</v>
      </c>
    </row>
    <row r="40" spans="1:9" x14ac:dyDescent="0.25">
      <c r="A40" s="121">
        <v>2</v>
      </c>
      <c r="B40" s="119" t="s">
        <v>65</v>
      </c>
      <c r="C40" s="119" t="s">
        <v>24</v>
      </c>
      <c r="D40" s="121">
        <v>193</v>
      </c>
      <c r="F40" s="121">
        <v>2</v>
      </c>
      <c r="G40" s="119" t="s">
        <v>167</v>
      </c>
      <c r="H40" s="119" t="s">
        <v>54</v>
      </c>
      <c r="I40" s="121">
        <v>142</v>
      </c>
    </row>
    <row r="41" spans="1:9" x14ac:dyDescent="0.25">
      <c r="A41" s="121">
        <v>3</v>
      </c>
      <c r="B41" s="119" t="s">
        <v>70</v>
      </c>
      <c r="C41" s="119" t="s">
        <v>49</v>
      </c>
      <c r="D41" s="121">
        <v>188</v>
      </c>
      <c r="F41" s="121">
        <v>3</v>
      </c>
      <c r="G41" s="119" t="s">
        <v>179</v>
      </c>
      <c r="H41" s="119" t="s">
        <v>10</v>
      </c>
      <c r="I41" s="121">
        <v>129</v>
      </c>
    </row>
    <row r="42" spans="1:9" x14ac:dyDescent="0.25">
      <c r="A42" s="121">
        <v>4</v>
      </c>
      <c r="B42" s="119" t="s">
        <v>250</v>
      </c>
      <c r="C42" s="119" t="s">
        <v>26</v>
      </c>
      <c r="D42" s="121">
        <v>182</v>
      </c>
      <c r="F42" s="121">
        <v>4</v>
      </c>
      <c r="G42" s="119" t="s">
        <v>181</v>
      </c>
      <c r="H42" s="119" t="s">
        <v>49</v>
      </c>
      <c r="I42" s="121">
        <v>128</v>
      </c>
    </row>
    <row r="43" spans="1:9" x14ac:dyDescent="0.25">
      <c r="A43" s="121">
        <v>5</v>
      </c>
      <c r="B43" s="119" t="s">
        <v>80</v>
      </c>
      <c r="C43" s="119" t="s">
        <v>69</v>
      </c>
      <c r="D43" s="121">
        <v>180</v>
      </c>
      <c r="F43" s="121">
        <v>5</v>
      </c>
      <c r="G43" s="119" t="s">
        <v>172</v>
      </c>
      <c r="H43" s="119" t="s">
        <v>57</v>
      </c>
      <c r="I43" s="121">
        <v>127</v>
      </c>
    </row>
    <row r="44" spans="1:9" x14ac:dyDescent="0.25">
      <c r="A44" s="121">
        <v>6</v>
      </c>
      <c r="B44" s="119" t="s">
        <v>249</v>
      </c>
      <c r="C44" s="119" t="s">
        <v>38</v>
      </c>
      <c r="D44" s="121">
        <v>165</v>
      </c>
      <c r="F44" s="121">
        <v>6</v>
      </c>
      <c r="G44" s="119" t="s">
        <v>180</v>
      </c>
      <c r="H44" s="119" t="s">
        <v>12</v>
      </c>
      <c r="I44" s="121">
        <v>125</v>
      </c>
    </row>
    <row r="45" spans="1:9" x14ac:dyDescent="0.25">
      <c r="A45" s="121">
        <v>7</v>
      </c>
      <c r="B45" s="119" t="s">
        <v>32</v>
      </c>
      <c r="C45" s="119" t="s">
        <v>33</v>
      </c>
      <c r="D45" s="121">
        <v>164</v>
      </c>
      <c r="F45" s="121">
        <v>7</v>
      </c>
      <c r="G45" s="119" t="s">
        <v>177</v>
      </c>
      <c r="H45" s="119" t="s">
        <v>33</v>
      </c>
      <c r="I45" s="121">
        <v>124</v>
      </c>
    </row>
    <row r="46" spans="1:9" x14ac:dyDescent="0.25">
      <c r="A46" s="121">
        <v>8</v>
      </c>
      <c r="B46" s="119" t="s">
        <v>28</v>
      </c>
      <c r="C46" s="119" t="s">
        <v>10</v>
      </c>
      <c r="D46" s="121">
        <v>161</v>
      </c>
      <c r="F46" s="121">
        <v>8</v>
      </c>
      <c r="G46" s="119" t="s">
        <v>234</v>
      </c>
      <c r="H46" s="119" t="s">
        <v>27</v>
      </c>
      <c r="I46" s="121">
        <v>117</v>
      </c>
    </row>
    <row r="47" spans="1:9" x14ac:dyDescent="0.25">
      <c r="A47" s="121">
        <v>9</v>
      </c>
      <c r="B47" s="119" t="s">
        <v>101</v>
      </c>
      <c r="C47" s="119" t="s">
        <v>8</v>
      </c>
      <c r="D47" s="121">
        <v>154</v>
      </c>
      <c r="F47" s="121">
        <v>9</v>
      </c>
      <c r="G47" s="119" t="s">
        <v>233</v>
      </c>
      <c r="H47" s="119" t="s">
        <v>21</v>
      </c>
      <c r="I47" s="121">
        <v>114</v>
      </c>
    </row>
    <row r="48" spans="1:9" x14ac:dyDescent="0.25">
      <c r="A48" s="121">
        <v>10</v>
      </c>
      <c r="B48" s="119" t="s">
        <v>163</v>
      </c>
      <c r="C48" s="119" t="s">
        <v>21</v>
      </c>
      <c r="D48" s="121">
        <v>149</v>
      </c>
      <c r="F48" s="121">
        <v>10</v>
      </c>
      <c r="G48" s="119" t="s">
        <v>185</v>
      </c>
      <c r="H48" s="119" t="s">
        <v>45</v>
      </c>
      <c r="I48" s="121">
        <v>114</v>
      </c>
    </row>
    <row r="49" spans="1:9" x14ac:dyDescent="0.25">
      <c r="A49" s="121">
        <v>11</v>
      </c>
      <c r="B49" s="119" t="s">
        <v>360</v>
      </c>
      <c r="C49" s="119" t="s">
        <v>59</v>
      </c>
      <c r="D49" s="121">
        <v>149</v>
      </c>
      <c r="F49" s="121">
        <v>11</v>
      </c>
      <c r="G49" s="119" t="s">
        <v>280</v>
      </c>
      <c r="H49" s="119" t="s">
        <v>24</v>
      </c>
      <c r="I49" s="121">
        <v>112</v>
      </c>
    </row>
    <row r="50" spans="1:9" x14ac:dyDescent="0.25">
      <c r="A50" s="121">
        <v>12</v>
      </c>
      <c r="B50" s="119" t="s">
        <v>252</v>
      </c>
      <c r="C50" s="119" t="s">
        <v>8</v>
      </c>
      <c r="D50" s="121">
        <v>148</v>
      </c>
      <c r="F50" s="121">
        <v>12</v>
      </c>
      <c r="G50" s="119" t="s">
        <v>169</v>
      </c>
      <c r="H50" s="119" t="s">
        <v>66</v>
      </c>
      <c r="I50" s="121">
        <v>110</v>
      </c>
    </row>
    <row r="51" spans="1:9" x14ac:dyDescent="0.25">
      <c r="A51" s="121">
        <v>13</v>
      </c>
      <c r="B51" s="119" t="s">
        <v>272</v>
      </c>
      <c r="C51" s="119" t="s">
        <v>40</v>
      </c>
      <c r="D51" s="121">
        <v>147</v>
      </c>
      <c r="F51" s="121">
        <v>13</v>
      </c>
      <c r="G51" s="119" t="s">
        <v>170</v>
      </c>
      <c r="H51" s="119" t="s">
        <v>78</v>
      </c>
      <c r="I51" s="121">
        <v>110</v>
      </c>
    </row>
    <row r="52" spans="1:9" x14ac:dyDescent="0.25">
      <c r="A52" s="121">
        <v>14</v>
      </c>
      <c r="B52" s="119" t="s">
        <v>34</v>
      </c>
      <c r="C52" s="119" t="s">
        <v>35</v>
      </c>
      <c r="D52" s="121">
        <v>144</v>
      </c>
      <c r="F52" s="121">
        <v>14</v>
      </c>
      <c r="G52" s="119" t="s">
        <v>168</v>
      </c>
      <c r="H52" s="119" t="s">
        <v>5</v>
      </c>
      <c r="I52" s="121">
        <v>109</v>
      </c>
    </row>
    <row r="53" spans="1:9" x14ac:dyDescent="0.25">
      <c r="A53" s="121">
        <v>15</v>
      </c>
      <c r="B53" s="119" t="s">
        <v>60</v>
      </c>
      <c r="C53" s="119" t="s">
        <v>21</v>
      </c>
      <c r="D53" s="121">
        <v>143</v>
      </c>
      <c r="F53" s="121">
        <v>15</v>
      </c>
      <c r="G53" s="119" t="s">
        <v>187</v>
      </c>
      <c r="H53" s="119" t="s">
        <v>31</v>
      </c>
      <c r="I53" s="121">
        <v>107</v>
      </c>
    </row>
    <row r="54" spans="1:9" x14ac:dyDescent="0.25">
      <c r="A54" s="121">
        <v>16</v>
      </c>
      <c r="B54" s="119" t="s">
        <v>276</v>
      </c>
      <c r="C54" s="119" t="s">
        <v>38</v>
      </c>
      <c r="D54" s="121">
        <v>141</v>
      </c>
      <c r="F54" s="121">
        <v>16</v>
      </c>
      <c r="G54" s="119" t="s">
        <v>189</v>
      </c>
      <c r="H54" s="119" t="s">
        <v>67</v>
      </c>
      <c r="I54" s="121">
        <v>106</v>
      </c>
    </row>
    <row r="55" spans="1:9" x14ac:dyDescent="0.25">
      <c r="A55" s="121">
        <v>17</v>
      </c>
      <c r="B55" s="119" t="s">
        <v>41</v>
      </c>
      <c r="C55" s="119" t="s">
        <v>42</v>
      </c>
      <c r="D55" s="121">
        <v>138</v>
      </c>
      <c r="F55" s="121">
        <v>17</v>
      </c>
      <c r="G55" s="119" t="s">
        <v>188</v>
      </c>
      <c r="H55" s="119" t="s">
        <v>59</v>
      </c>
      <c r="I55" s="121">
        <v>105</v>
      </c>
    </row>
    <row r="56" spans="1:9" x14ac:dyDescent="0.25">
      <c r="A56" s="121">
        <v>18</v>
      </c>
      <c r="B56" s="119" t="s">
        <v>83</v>
      </c>
      <c r="C56" s="119" t="s">
        <v>17</v>
      </c>
      <c r="D56" s="121">
        <v>135</v>
      </c>
      <c r="F56" s="121">
        <v>18</v>
      </c>
      <c r="G56" s="119" t="s">
        <v>184</v>
      </c>
      <c r="H56" s="119" t="s">
        <v>16</v>
      </c>
      <c r="I56" s="121">
        <v>104</v>
      </c>
    </row>
    <row r="57" spans="1:9" x14ac:dyDescent="0.25">
      <c r="A57" s="121">
        <v>19</v>
      </c>
      <c r="B57" s="119" t="s">
        <v>58</v>
      </c>
      <c r="C57" s="119" t="s">
        <v>5</v>
      </c>
      <c r="D57" s="121">
        <v>134</v>
      </c>
      <c r="F57" s="121">
        <v>19</v>
      </c>
      <c r="G57" s="119" t="s">
        <v>232</v>
      </c>
      <c r="H57" s="119" t="s">
        <v>22</v>
      </c>
      <c r="I57" s="121">
        <v>102</v>
      </c>
    </row>
    <row r="58" spans="1:9" x14ac:dyDescent="0.25">
      <c r="A58" s="121">
        <v>20</v>
      </c>
      <c r="B58" s="119" t="s">
        <v>164</v>
      </c>
      <c r="C58" s="119" t="s">
        <v>7</v>
      </c>
      <c r="D58" s="121">
        <v>129</v>
      </c>
      <c r="F58" s="121">
        <v>20</v>
      </c>
      <c r="G58" s="119" t="s">
        <v>190</v>
      </c>
      <c r="H58" s="119" t="s">
        <v>35</v>
      </c>
      <c r="I58" s="121">
        <v>101</v>
      </c>
    </row>
    <row r="59" spans="1:9" x14ac:dyDescent="0.25">
      <c r="A59" s="121">
        <v>21</v>
      </c>
      <c r="B59" t="s">
        <v>246</v>
      </c>
      <c r="C59" t="s">
        <v>16</v>
      </c>
      <c r="D59" s="2">
        <v>127</v>
      </c>
      <c r="F59" s="121">
        <v>21</v>
      </c>
      <c r="G59" s="119" t="s">
        <v>173</v>
      </c>
      <c r="H59" s="119" t="s">
        <v>42</v>
      </c>
      <c r="I59" s="121">
        <v>100</v>
      </c>
    </row>
    <row r="60" spans="1:9" x14ac:dyDescent="0.25">
      <c r="A60" s="121">
        <v>22</v>
      </c>
      <c r="B60" t="s">
        <v>254</v>
      </c>
      <c r="C60" t="s">
        <v>66</v>
      </c>
      <c r="D60" s="2">
        <v>123</v>
      </c>
      <c r="F60" s="121">
        <v>22</v>
      </c>
      <c r="G60" s="119" t="s">
        <v>178</v>
      </c>
      <c r="H60" s="119" t="s">
        <v>38</v>
      </c>
      <c r="I60" s="121">
        <v>100</v>
      </c>
    </row>
    <row r="61" spans="1:9" x14ac:dyDescent="0.25">
      <c r="A61" s="121">
        <v>23</v>
      </c>
      <c r="B61" t="s">
        <v>270</v>
      </c>
      <c r="C61" t="s">
        <v>57</v>
      </c>
      <c r="D61" s="2">
        <v>121</v>
      </c>
      <c r="F61" s="121">
        <v>23</v>
      </c>
      <c r="G61" s="119" t="s">
        <v>235</v>
      </c>
      <c r="H61" s="119" t="s">
        <v>17</v>
      </c>
      <c r="I61" s="121">
        <v>100</v>
      </c>
    </row>
    <row r="62" spans="1:9" x14ac:dyDescent="0.25">
      <c r="A62" s="121">
        <v>24</v>
      </c>
      <c r="B62" t="s">
        <v>55</v>
      </c>
      <c r="C62" t="s">
        <v>14</v>
      </c>
      <c r="D62" s="2">
        <v>120</v>
      </c>
      <c r="F62" s="121">
        <v>24</v>
      </c>
      <c r="G62" s="119" t="s">
        <v>193</v>
      </c>
      <c r="H62" s="119" t="s">
        <v>29</v>
      </c>
      <c r="I62" s="121">
        <v>97</v>
      </c>
    </row>
    <row r="63" spans="1:9" x14ac:dyDescent="0.25">
      <c r="A63" s="121">
        <v>25</v>
      </c>
      <c r="B63" t="s">
        <v>93</v>
      </c>
      <c r="C63" t="s">
        <v>27</v>
      </c>
      <c r="D63" s="2">
        <v>117</v>
      </c>
      <c r="F63" s="121">
        <v>25</v>
      </c>
      <c r="G63" s="119" t="s">
        <v>182</v>
      </c>
      <c r="H63" s="119" t="s">
        <v>51</v>
      </c>
      <c r="I63" s="121">
        <v>92</v>
      </c>
    </row>
    <row r="64" spans="1:9" x14ac:dyDescent="0.25">
      <c r="A64" s="121">
        <v>26</v>
      </c>
      <c r="B64" t="s">
        <v>63</v>
      </c>
      <c r="C64" t="s">
        <v>27</v>
      </c>
      <c r="D64" s="2">
        <v>116</v>
      </c>
      <c r="I64" s="121"/>
    </row>
    <row r="65" spans="1:9" x14ac:dyDescent="0.25">
      <c r="A65" s="121">
        <v>27</v>
      </c>
      <c r="B65" t="s">
        <v>271</v>
      </c>
      <c r="C65" t="s">
        <v>78</v>
      </c>
      <c r="D65" s="2">
        <v>116</v>
      </c>
      <c r="G65" s="120" t="s">
        <v>363</v>
      </c>
      <c r="I65" s="121"/>
    </row>
    <row r="66" spans="1:9" x14ac:dyDescent="0.25">
      <c r="A66" s="121">
        <v>28</v>
      </c>
      <c r="B66" t="s">
        <v>75</v>
      </c>
      <c r="C66" t="s">
        <v>45</v>
      </c>
      <c r="D66" s="2">
        <v>114</v>
      </c>
      <c r="I66" s="121"/>
    </row>
    <row r="67" spans="1:9" x14ac:dyDescent="0.25">
      <c r="A67" s="121">
        <v>29</v>
      </c>
      <c r="B67" t="s">
        <v>251</v>
      </c>
      <c r="C67" t="s">
        <v>10</v>
      </c>
      <c r="D67" s="2">
        <v>109</v>
      </c>
      <c r="F67" s="121">
        <v>1</v>
      </c>
      <c r="G67" s="119" t="s">
        <v>121</v>
      </c>
      <c r="I67" s="121">
        <v>190</v>
      </c>
    </row>
    <row r="68" spans="1:9" x14ac:dyDescent="0.25">
      <c r="A68" s="121">
        <v>30</v>
      </c>
      <c r="B68" t="s">
        <v>275</v>
      </c>
      <c r="C68" t="s">
        <v>10</v>
      </c>
      <c r="D68" s="2">
        <v>106</v>
      </c>
      <c r="F68" s="121">
        <v>2</v>
      </c>
      <c r="G68" s="119" t="s">
        <v>120</v>
      </c>
      <c r="I68" s="121">
        <v>182</v>
      </c>
    </row>
    <row r="69" spans="1:9" x14ac:dyDescent="0.25">
      <c r="A69" s="121">
        <v>31</v>
      </c>
      <c r="B69" s="119" t="s">
        <v>279</v>
      </c>
      <c r="C69" s="119" t="s">
        <v>14</v>
      </c>
      <c r="D69" s="121">
        <v>106</v>
      </c>
      <c r="F69" s="121">
        <v>3</v>
      </c>
      <c r="G69" s="119" t="s">
        <v>118</v>
      </c>
      <c r="I69" s="121">
        <v>179</v>
      </c>
    </row>
    <row r="70" spans="1:9" x14ac:dyDescent="0.25">
      <c r="A70" s="121">
        <v>32</v>
      </c>
      <c r="B70" s="119" t="s">
        <v>160</v>
      </c>
      <c r="C70" s="119" t="s">
        <v>16</v>
      </c>
      <c r="D70" s="121">
        <v>103</v>
      </c>
      <c r="F70" s="121">
        <v>4</v>
      </c>
      <c r="G70" s="119" t="s">
        <v>117</v>
      </c>
      <c r="I70" s="121">
        <v>174</v>
      </c>
    </row>
    <row r="71" spans="1:9" x14ac:dyDescent="0.25">
      <c r="A71" s="121">
        <v>33</v>
      </c>
      <c r="B71" s="119" t="s">
        <v>273</v>
      </c>
      <c r="C71" s="119" t="s">
        <v>5</v>
      </c>
      <c r="D71" s="121">
        <v>103</v>
      </c>
      <c r="F71" s="121">
        <v>5</v>
      </c>
      <c r="G71" s="119" t="s">
        <v>223</v>
      </c>
      <c r="I71" s="121">
        <v>161</v>
      </c>
    </row>
    <row r="72" spans="1:9" x14ac:dyDescent="0.25">
      <c r="A72" s="121">
        <v>34</v>
      </c>
      <c r="B72" s="119" t="s">
        <v>159</v>
      </c>
      <c r="C72" s="119" t="s">
        <v>40</v>
      </c>
      <c r="D72" s="121">
        <v>100</v>
      </c>
      <c r="F72" s="121">
        <v>6</v>
      </c>
      <c r="G72" s="119" t="s">
        <v>230</v>
      </c>
      <c r="I72" s="121">
        <v>159</v>
      </c>
    </row>
    <row r="73" spans="1:9" x14ac:dyDescent="0.25">
      <c r="A73" s="121">
        <v>35</v>
      </c>
      <c r="B73" s="119" t="s">
        <v>62</v>
      </c>
      <c r="C73" s="119" t="s">
        <v>57</v>
      </c>
      <c r="D73" s="121">
        <v>100</v>
      </c>
      <c r="F73" s="121">
        <v>7</v>
      </c>
      <c r="G73" s="119" t="s">
        <v>124</v>
      </c>
      <c r="I73" s="121">
        <v>151</v>
      </c>
    </row>
    <row r="74" spans="1:9" x14ac:dyDescent="0.25">
      <c r="F74" s="121">
        <v>8</v>
      </c>
      <c r="G74" s="119" t="s">
        <v>122</v>
      </c>
      <c r="I74" s="121">
        <v>136</v>
      </c>
    </row>
    <row r="75" spans="1:9" x14ac:dyDescent="0.25">
      <c r="F75" s="121">
        <v>9</v>
      </c>
      <c r="G75" s="119" t="s">
        <v>116</v>
      </c>
      <c r="I75" s="121">
        <v>135</v>
      </c>
    </row>
    <row r="76" spans="1:9" x14ac:dyDescent="0.25">
      <c r="F76" s="121">
        <v>10</v>
      </c>
      <c r="G76" s="119" t="s">
        <v>126</v>
      </c>
      <c r="I76" s="121">
        <v>131</v>
      </c>
    </row>
    <row r="77" spans="1:9" x14ac:dyDescent="0.25">
      <c r="I77" s="121"/>
    </row>
    <row r="78" spans="1:9" x14ac:dyDescent="0.25">
      <c r="I78" s="121"/>
    </row>
    <row r="79" spans="1:9" x14ac:dyDescent="0.25">
      <c r="I79" s="121"/>
    </row>
    <row r="80" spans="1:9" x14ac:dyDescent="0.25">
      <c r="I80" s="121"/>
    </row>
    <row r="81" spans="4:9" x14ac:dyDescent="0.25">
      <c r="I81" s="121"/>
    </row>
    <row r="82" spans="4:9" x14ac:dyDescent="0.25">
      <c r="D82" s="119"/>
    </row>
    <row r="83" spans="4:9" x14ac:dyDescent="0.25">
      <c r="D83" s="119"/>
    </row>
    <row r="84" spans="4:9" x14ac:dyDescent="0.25">
      <c r="D84" s="119"/>
    </row>
    <row r="85" spans="4:9" x14ac:dyDescent="0.25">
      <c r="D85" s="119"/>
    </row>
    <row r="86" spans="4:9" x14ac:dyDescent="0.25">
      <c r="D86" s="119"/>
    </row>
    <row r="87" spans="4:9" x14ac:dyDescent="0.25">
      <c r="D87" s="119"/>
    </row>
    <row r="88" spans="4:9" x14ac:dyDescent="0.25">
      <c r="D88" s="119"/>
    </row>
    <row r="89" spans="4:9" x14ac:dyDescent="0.25">
      <c r="D89" s="119"/>
    </row>
    <row r="90" spans="4:9" x14ac:dyDescent="0.25">
      <c r="D90" s="119"/>
    </row>
    <row r="91" spans="4:9" x14ac:dyDescent="0.25">
      <c r="D91" s="119"/>
    </row>
    <row r="92" spans="4:9" x14ac:dyDescent="0.25">
      <c r="D92" s="119"/>
    </row>
    <row r="93" spans="4:9" x14ac:dyDescent="0.25">
      <c r="D93" s="119"/>
    </row>
    <row r="94" spans="4:9" x14ac:dyDescent="0.25">
      <c r="D94" s="119"/>
    </row>
    <row r="95" spans="4:9" x14ac:dyDescent="0.25">
      <c r="D95" s="119"/>
    </row>
    <row r="96" spans="4:9" x14ac:dyDescent="0.25">
      <c r="D96" s="119"/>
    </row>
    <row r="97" spans="4:4" x14ac:dyDescent="0.25">
      <c r="D97" s="119"/>
    </row>
    <row r="98" spans="4:4" x14ac:dyDescent="0.25">
      <c r="D98" s="119"/>
    </row>
    <row r="99" spans="4:4" x14ac:dyDescent="0.25">
      <c r="D99" s="119"/>
    </row>
    <row r="100" spans="4:4" x14ac:dyDescent="0.25">
      <c r="D100" s="119"/>
    </row>
    <row r="101" spans="4:4" x14ac:dyDescent="0.25">
      <c r="D101" s="119"/>
    </row>
    <row r="102" spans="4:4" x14ac:dyDescent="0.25">
      <c r="D102" s="119"/>
    </row>
    <row r="103" spans="4:4" x14ac:dyDescent="0.25">
      <c r="D103" s="119"/>
    </row>
    <row r="104" spans="4:4" x14ac:dyDescent="0.25">
      <c r="D104" s="119"/>
    </row>
    <row r="105" spans="4:4" x14ac:dyDescent="0.25">
      <c r="D105" s="119"/>
    </row>
    <row r="106" spans="4:4" x14ac:dyDescent="0.25">
      <c r="D106" s="119"/>
    </row>
    <row r="107" spans="4:4" x14ac:dyDescent="0.25">
      <c r="D107" s="119"/>
    </row>
    <row r="108" spans="4:4" x14ac:dyDescent="0.25">
      <c r="D108" s="119"/>
    </row>
    <row r="109" spans="4:4" x14ac:dyDescent="0.25">
      <c r="D109" s="119"/>
    </row>
    <row r="110" spans="4:4" x14ac:dyDescent="0.25">
      <c r="D110" s="119"/>
    </row>
    <row r="111" spans="4:4" x14ac:dyDescent="0.25">
      <c r="D111" s="119"/>
    </row>
    <row r="112" spans="4:4" x14ac:dyDescent="0.25">
      <c r="D112" s="119"/>
    </row>
    <row r="113" spans="4:4" x14ac:dyDescent="0.25">
      <c r="D113" s="119"/>
    </row>
  </sheetData>
  <mergeCells count="2">
    <mergeCell ref="A1:I1"/>
    <mergeCell ref="A2:I2"/>
  </mergeCells>
  <phoneticPr fontId="15" type="noConversion"/>
  <pageMargins left="0.48" right="0.59" top="0.61" bottom="0.45" header="0.5" footer="0.43"/>
  <pageSetup orientation="portrait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My Picks</vt:lpstr>
      <vt:lpstr>COST QB-RB</vt:lpstr>
      <vt:lpstr>COST WR-TE</vt:lpstr>
      <vt:lpstr>Cost DEF-K-SP</vt:lpstr>
      <vt:lpstr>Top Scorers14</vt:lpstr>
      <vt:lpstr>Top Scorers13</vt:lpstr>
      <vt:lpstr>Top Scorers12</vt:lpstr>
      <vt:lpstr>Top Scorers11</vt:lpstr>
      <vt:lpstr>Top Scorers10</vt:lpstr>
      <vt:lpstr>Top Scorers09</vt:lpstr>
      <vt:lpstr>Weekly Scoring Sheet</vt:lpstr>
      <vt:lpstr>Weekly Scoring Explained</vt:lpstr>
      <vt:lpstr>'COST WR-TE'!Print_Area</vt:lpstr>
      <vt:lpstr>'My Picks'!Print_Area</vt:lpstr>
      <vt:lpstr>'Weekly Scoring Explained'!Print_Area</vt:lpstr>
      <vt:lpstr>'Weekly Scoring Sheet'!Print_Area</vt:lpstr>
      <vt:lpstr>'COST QB-RB'!Print_Titles</vt:lpstr>
      <vt:lpstr>'COST WR-TE'!Print_Titles</vt:lpstr>
      <vt:lpstr>'Top Scorers09'!Print_Titles</vt:lpstr>
      <vt:lpstr>'Top Scorers10'!Print_Titles</vt:lpstr>
      <vt:lpstr>'Top Scorers11'!Print_Titles</vt:lpstr>
      <vt:lpstr>'Top Scorers12'!Print_Titles</vt:lpstr>
      <vt:lpstr>'Top Scorers13'!Print_Titles</vt:lpstr>
      <vt:lpstr>'Top Scorers14'!Print_Titles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Mangham</dc:creator>
  <cp:lastModifiedBy>Lance</cp:lastModifiedBy>
  <cp:lastPrinted>2015-08-29T20:02:14Z</cp:lastPrinted>
  <dcterms:created xsi:type="dcterms:W3CDTF">2008-08-13T00:47:59Z</dcterms:created>
  <dcterms:modified xsi:type="dcterms:W3CDTF">2015-09-01T01:54:53Z</dcterms:modified>
</cp:coreProperties>
</file>